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y\Desktop\"/>
    </mc:Choice>
  </mc:AlternateContent>
  <bookViews>
    <workbookView xWindow="0" yWindow="0" windowWidth="19200" windowHeight="11370" activeTab="1"/>
  </bookViews>
  <sheets>
    <sheet name="Majors v2" sheetId="17" r:id="rId1"/>
    <sheet name="Minors" sheetId="16" r:id="rId2"/>
  </sheets>
  <definedNames>
    <definedName name="_xlnm.Print_Area" localSheetId="0">'Majors v2'!$A$1:$U$42</definedName>
    <definedName name="_xlnm.Print_Area" localSheetId="1">Minors!$A$1:$L$32</definedName>
  </definedNames>
  <calcPr calcId="171027"/>
</workbook>
</file>

<file path=xl/calcChain.xml><?xml version="1.0" encoding="utf-8"?>
<calcChain xmlns="http://schemas.openxmlformats.org/spreadsheetml/2006/main">
  <c r="V34" i="17" l="1"/>
  <c r="L34" i="17"/>
  <c r="V33" i="17"/>
  <c r="L33" i="17"/>
  <c r="H27" i="17" l="1"/>
  <c r="V28" i="17"/>
  <c r="L28" i="17"/>
  <c r="B28" i="17"/>
  <c r="A28" i="17"/>
  <c r="V27" i="17"/>
  <c r="L27" i="17"/>
  <c r="V22" i="17"/>
  <c r="L22" i="17"/>
  <c r="B22" i="17"/>
  <c r="A22" i="17"/>
  <c r="V21" i="17"/>
  <c r="L21" i="17"/>
  <c r="L22" i="16" l="1"/>
  <c r="V25" i="17"/>
  <c r="L25" i="17"/>
  <c r="B25" i="17"/>
  <c r="A25" i="17"/>
  <c r="V24" i="17"/>
  <c r="L24" i="17"/>
  <c r="Q6" i="17" l="1"/>
  <c r="Q5" i="17"/>
  <c r="Q4" i="17"/>
  <c r="G6" i="17"/>
  <c r="G5" i="17"/>
  <c r="L40" i="17"/>
  <c r="V38" i="17"/>
  <c r="L38" i="17"/>
  <c r="V31" i="17"/>
  <c r="L31" i="17"/>
  <c r="B31" i="17"/>
  <c r="A31" i="17"/>
  <c r="V30" i="17"/>
  <c r="L30" i="17"/>
  <c r="V19" i="17"/>
  <c r="R19" i="17"/>
  <c r="L19" i="17"/>
  <c r="B19" i="17"/>
  <c r="A19" i="17"/>
  <c r="V18" i="17"/>
  <c r="L18" i="17"/>
  <c r="H18" i="17"/>
  <c r="V15" i="17"/>
  <c r="L15" i="17"/>
  <c r="H15" i="17"/>
  <c r="V12" i="17"/>
  <c r="L12" i="17"/>
  <c r="H12" i="17"/>
  <c r="G4" i="17"/>
  <c r="L30" i="16" l="1"/>
  <c r="L28" i="16"/>
  <c r="L26" i="16"/>
  <c r="L25" i="16"/>
  <c r="L20" i="16"/>
  <c r="B20" i="16"/>
  <c r="A20" i="16"/>
  <c r="L19" i="16"/>
  <c r="L16" i="16"/>
  <c r="B16" i="16"/>
  <c r="A16" i="16"/>
  <c r="L15" i="16"/>
  <c r="L12" i="16"/>
  <c r="H12" i="16"/>
  <c r="G7" i="16"/>
  <c r="G6" i="16"/>
  <c r="G5" i="16"/>
  <c r="G4" i="16"/>
</calcChain>
</file>

<file path=xl/sharedStrings.xml><?xml version="1.0" encoding="utf-8"?>
<sst xmlns="http://schemas.openxmlformats.org/spreadsheetml/2006/main" count="234" uniqueCount="77">
  <si>
    <t>A</t>
  </si>
  <si>
    <t>B</t>
  </si>
  <si>
    <t>Record</t>
  </si>
  <si>
    <t>Wins</t>
  </si>
  <si>
    <t>Losses</t>
  </si>
  <si>
    <t>Team</t>
  </si>
  <si>
    <t>G</t>
  </si>
  <si>
    <t>Time</t>
  </si>
  <si>
    <t>Site</t>
  </si>
  <si>
    <t>Won</t>
  </si>
  <si>
    <t>Score</t>
  </si>
  <si>
    <t>Innings</t>
  </si>
  <si>
    <t>Fri</t>
  </si>
  <si>
    <t>Asbury Park</t>
  </si>
  <si>
    <t>Howell South</t>
  </si>
  <si>
    <t>Man/ Brielle</t>
  </si>
  <si>
    <t>Neptune</t>
  </si>
  <si>
    <t>Ocean</t>
  </si>
  <si>
    <t>Pt Pleasant B</t>
  </si>
  <si>
    <t>Sat</t>
  </si>
  <si>
    <t>Mon</t>
  </si>
  <si>
    <t>Wed</t>
  </si>
  <si>
    <t>WALL</t>
  </si>
  <si>
    <t>SMALL TOWN TOURNAMENT -2017</t>
  </si>
  <si>
    <t>TSLL</t>
  </si>
  <si>
    <t>Tri-Shore LL</t>
  </si>
  <si>
    <t>APLL</t>
  </si>
  <si>
    <t>Wall Combined</t>
  </si>
  <si>
    <t>NLL</t>
  </si>
  <si>
    <t>Tues</t>
  </si>
  <si>
    <t>Thurs</t>
  </si>
  <si>
    <t>Marucci</t>
  </si>
  <si>
    <t>SLH Back</t>
  </si>
  <si>
    <t>6pm</t>
  </si>
  <si>
    <t>MBLL</t>
  </si>
  <si>
    <t>PPBLL</t>
  </si>
  <si>
    <t>OLL</t>
  </si>
  <si>
    <t>HSLL</t>
  </si>
  <si>
    <t>POOL A</t>
  </si>
  <si>
    <t>POOL B</t>
  </si>
  <si>
    <t>9am</t>
  </si>
  <si>
    <t>Minor District Play begins 6/29</t>
  </si>
  <si>
    <t>6/22 Games are set based on standings</t>
  </si>
  <si>
    <t>If two teams have same record, tie-breaker is runs against</t>
  </si>
  <si>
    <t>If rain-out, must play the next day</t>
  </si>
  <si>
    <t>Regular season rules apply, bat whole lineup, minimum 6 consecutive outs in field, etc</t>
  </si>
  <si>
    <t>Major District Play begins 6/26</t>
  </si>
  <si>
    <t>6/21 Games are set based on standings</t>
  </si>
  <si>
    <t>6:30pm</t>
  </si>
  <si>
    <t>4pm</t>
  </si>
  <si>
    <t>11am</t>
  </si>
  <si>
    <t>BALC</t>
  </si>
  <si>
    <t>Belmar-Avon</t>
  </si>
  <si>
    <t>13-1</t>
  </si>
  <si>
    <t>13-11</t>
  </si>
  <si>
    <t>15-1</t>
  </si>
  <si>
    <t>2pm</t>
  </si>
  <si>
    <t>11:30am</t>
  </si>
  <si>
    <t>11-10</t>
  </si>
  <si>
    <t>25-18</t>
  </si>
  <si>
    <t>14-5</t>
  </si>
  <si>
    <t>17-3</t>
  </si>
  <si>
    <t>15-9</t>
  </si>
  <si>
    <t>Rain Out</t>
  </si>
  <si>
    <t>NEPT needs to play away</t>
  </si>
  <si>
    <t>21-18</t>
  </si>
  <si>
    <t>12-2</t>
  </si>
  <si>
    <t>PPB can't play</t>
  </si>
  <si>
    <t>14-3</t>
  </si>
  <si>
    <t>NLL can't play</t>
  </si>
  <si>
    <t>7-6</t>
  </si>
  <si>
    <t>Ocean can't play Friday, can play Sat</t>
  </si>
  <si>
    <t>9-8</t>
  </si>
  <si>
    <t>15-10</t>
  </si>
  <si>
    <t>8-5</t>
  </si>
  <si>
    <t>6-5</t>
  </si>
  <si>
    <t>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</si>
</sst>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/d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4" fillId="0" borderId="0"/>
  </cellStyleXfs>
  <cellXfs count="124">
    <xf numFmtId="0" fontId="0" fillId="0" borderId="0" xfId="0"/>
    <xf numFmtId="164" fontId="19" fillId="0" borderId="0" xfId="2" applyNumberFormat="1" applyFont="1" applyAlignment="1">
      <alignment horizontal="left"/>
    </xf>
    <xf numFmtId="164" fontId="24" fillId="0" borderId="0" xfId="2" applyNumberFormat="1" applyAlignment="1">
      <alignment horizontal="center"/>
    </xf>
    <xf numFmtId="0" fontId="24" fillId="0" borderId="0" xfId="2" applyAlignment="1">
      <alignment horizontal="center"/>
    </xf>
    <xf numFmtId="0" fontId="24" fillId="0" borderId="0" xfId="2"/>
    <xf numFmtId="0" fontId="24" fillId="0" borderId="3" xfId="2" applyBorder="1" applyAlignment="1">
      <alignment horizontal="center"/>
    </xf>
    <xf numFmtId="0" fontId="24" fillId="0" borderId="1" xfId="2" applyBorder="1"/>
    <xf numFmtId="0" fontId="24" fillId="0" borderId="4" xfId="2" applyBorder="1" applyAlignment="1">
      <alignment horizontal="center"/>
    </xf>
    <xf numFmtId="0" fontId="24" fillId="0" borderId="0" xfId="2" applyBorder="1"/>
    <xf numFmtId="0" fontId="24" fillId="0" borderId="5" xfId="2" applyBorder="1"/>
    <xf numFmtId="0" fontId="20" fillId="0" borderId="6" xfId="2" applyFont="1" applyBorder="1" applyAlignment="1">
      <alignment horizontal="center"/>
    </xf>
    <xf numFmtId="0" fontId="24" fillId="0" borderId="2" xfId="2" applyBorder="1"/>
    <xf numFmtId="0" fontId="18" fillId="0" borderId="0" xfId="2" applyFont="1" applyBorder="1"/>
    <xf numFmtId="0" fontId="24" fillId="0" borderId="0" xfId="2" applyBorder="1" applyAlignment="1">
      <alignment horizontal="center"/>
    </xf>
    <xf numFmtId="0" fontId="24" fillId="0" borderId="5" xfId="2" applyBorder="1" applyAlignment="1">
      <alignment horizontal="center"/>
    </xf>
    <xf numFmtId="0" fontId="18" fillId="0" borderId="0" xfId="2" applyFont="1" applyFill="1" applyBorder="1"/>
    <xf numFmtId="0" fontId="24" fillId="0" borderId="7" xfId="2" applyBorder="1" applyAlignment="1">
      <alignment horizontal="center"/>
    </xf>
    <xf numFmtId="164" fontId="24" fillId="0" borderId="8" xfId="2" applyNumberFormat="1" applyBorder="1" applyAlignment="1">
      <alignment horizontal="left"/>
    </xf>
    <xf numFmtId="164" fontId="24" fillId="0" borderId="9" xfId="2" applyNumberFormat="1" applyBorder="1" applyAlignment="1">
      <alignment horizontal="center"/>
    </xf>
    <xf numFmtId="0" fontId="24" fillId="0" borderId="10" xfId="2" applyBorder="1" applyAlignment="1">
      <alignment horizontal="center"/>
    </xf>
    <xf numFmtId="0" fontId="24" fillId="0" borderId="6" xfId="2" applyBorder="1"/>
    <xf numFmtId="0" fontId="24" fillId="0" borderId="6" xfId="2" applyFill="1" applyBorder="1"/>
    <xf numFmtId="0" fontId="24" fillId="0" borderId="11" xfId="2" applyFill="1" applyBorder="1"/>
    <xf numFmtId="0" fontId="24" fillId="0" borderId="9" xfId="2" applyBorder="1" applyAlignment="1">
      <alignment horizontal="center"/>
    </xf>
    <xf numFmtId="164" fontId="24" fillId="0" borderId="0" xfId="2" applyNumberFormat="1" applyBorder="1" applyAlignment="1">
      <alignment horizontal="left"/>
    </xf>
    <xf numFmtId="164" fontId="24" fillId="0" borderId="0" xfId="2" applyNumberFormat="1" applyBorder="1" applyAlignment="1">
      <alignment horizontal="center"/>
    </xf>
    <xf numFmtId="165" fontId="24" fillId="0" borderId="6" xfId="2" applyNumberFormat="1" applyBorder="1" applyAlignment="1">
      <alignment horizontal="center"/>
    </xf>
    <xf numFmtId="164" fontId="18" fillId="0" borderId="6" xfId="2" applyNumberFormat="1" applyFont="1" applyBorder="1" applyAlignment="1">
      <alignment horizontal="center"/>
    </xf>
    <xf numFmtId="0" fontId="24" fillId="0" borderId="8" xfId="2" applyBorder="1" applyAlignment="1">
      <alignment horizontal="center"/>
    </xf>
    <xf numFmtId="20" fontId="24" fillId="0" borderId="6" xfId="2" applyNumberFormat="1" applyBorder="1"/>
    <xf numFmtId="0" fontId="24" fillId="0" borderId="11" xfId="2" applyBorder="1"/>
    <xf numFmtId="0" fontId="24" fillId="0" borderId="9" xfId="2" applyBorder="1"/>
    <xf numFmtId="164" fontId="24" fillId="0" borderId="6" xfId="2" applyNumberFormat="1" applyBorder="1" applyAlignment="1">
      <alignment horizontal="center"/>
    </xf>
    <xf numFmtId="165" fontId="24" fillId="2" borderId="6" xfId="2" applyNumberFormat="1" applyFill="1" applyBorder="1" applyAlignment="1">
      <alignment horizontal="center"/>
    </xf>
    <xf numFmtId="164" fontId="24" fillId="2" borderId="6" xfId="2" applyNumberFormat="1" applyFill="1" applyBorder="1" applyAlignment="1">
      <alignment horizontal="center"/>
    </xf>
    <xf numFmtId="0" fontId="24" fillId="2" borderId="8" xfId="2" applyFill="1" applyBorder="1" applyAlignment="1">
      <alignment horizontal="center"/>
    </xf>
    <xf numFmtId="0" fontId="24" fillId="2" borderId="10" xfId="2" applyFill="1" applyBorder="1" applyAlignment="1">
      <alignment horizontal="center"/>
    </xf>
    <xf numFmtId="0" fontId="24" fillId="2" borderId="6" xfId="2" applyFill="1" applyBorder="1"/>
    <xf numFmtId="20" fontId="24" fillId="2" borderId="6" xfId="2" applyNumberFormat="1" applyFill="1" applyBorder="1"/>
    <xf numFmtId="0" fontId="24" fillId="2" borderId="11" xfId="2" applyFill="1" applyBorder="1"/>
    <xf numFmtId="0" fontId="24" fillId="2" borderId="9" xfId="2" applyFill="1" applyBorder="1"/>
    <xf numFmtId="0" fontId="24" fillId="2" borderId="0" xfId="2" applyFill="1"/>
    <xf numFmtId="0" fontId="18" fillId="0" borderId="6" xfId="2" applyFont="1" applyBorder="1"/>
    <xf numFmtId="164" fontId="24" fillId="0" borderId="0" xfId="2" applyNumberFormat="1" applyAlignment="1">
      <alignment horizontal="left"/>
    </xf>
    <xf numFmtId="49" fontId="18" fillId="0" borderId="6" xfId="2" applyNumberFormat="1" applyFont="1" applyBorder="1"/>
    <xf numFmtId="49" fontId="24" fillId="0" borderId="6" xfId="2" applyNumberFormat="1" applyFill="1" applyBorder="1"/>
    <xf numFmtId="49" fontId="24" fillId="2" borderId="6" xfId="2" applyNumberFormat="1" applyFill="1" applyBorder="1"/>
    <xf numFmtId="0" fontId="23" fillId="0" borderId="6" xfId="2" applyFont="1" applyFill="1" applyBorder="1"/>
    <xf numFmtId="49" fontId="23" fillId="0" borderId="6" xfId="2" applyNumberFormat="1" applyFont="1" applyFill="1" applyBorder="1"/>
    <xf numFmtId="0" fontId="15" fillId="0" borderId="0" xfId="2" applyFont="1" applyBorder="1"/>
    <xf numFmtId="0" fontId="15" fillId="0" borderId="0" xfId="2" applyFont="1"/>
    <xf numFmtId="0" fontId="15" fillId="0" borderId="6" xfId="2" applyFont="1" applyBorder="1"/>
    <xf numFmtId="20" fontId="15" fillId="0" borderId="6" xfId="2" applyNumberFormat="1" applyFont="1" applyBorder="1"/>
    <xf numFmtId="0" fontId="15" fillId="0" borderId="6" xfId="2" applyFont="1" applyFill="1" applyBorder="1"/>
    <xf numFmtId="164" fontId="19" fillId="0" borderId="0" xfId="2" applyNumberFormat="1" applyFont="1" applyFill="1" applyAlignment="1">
      <alignment horizontal="left"/>
    </xf>
    <xf numFmtId="0" fontId="14" fillId="0" borderId="6" xfId="2" applyFont="1" applyBorder="1"/>
    <xf numFmtId="0" fontId="13" fillId="0" borderId="6" xfId="2" applyFont="1" applyBorder="1"/>
    <xf numFmtId="20" fontId="13" fillId="0" borderId="6" xfId="2" applyNumberFormat="1" applyFont="1" applyBorder="1"/>
    <xf numFmtId="0" fontId="12" fillId="0" borderId="0" xfId="2" applyFont="1" applyAlignment="1">
      <alignment horizontal="left"/>
    </xf>
    <xf numFmtId="0" fontId="12" fillId="0" borderId="6" xfId="2" applyFont="1" applyBorder="1"/>
    <xf numFmtId="0" fontId="12" fillId="0" borderId="6" xfId="2" applyFont="1" applyFill="1" applyBorder="1"/>
    <xf numFmtId="0" fontId="12" fillId="0" borderId="0" xfId="2" applyFont="1"/>
    <xf numFmtId="164" fontId="11" fillId="0" borderId="6" xfId="2" applyNumberFormat="1" applyFont="1" applyBorder="1" applyAlignment="1">
      <alignment horizontal="center"/>
    </xf>
    <xf numFmtId="0" fontId="11" fillId="0" borderId="6" xfId="2" applyFont="1" applyBorder="1"/>
    <xf numFmtId="0" fontId="11" fillId="0" borderId="0" xfId="2" applyFont="1"/>
    <xf numFmtId="0" fontId="24" fillId="3" borderId="9" xfId="2" applyFill="1" applyBorder="1"/>
    <xf numFmtId="0" fontId="24" fillId="3" borderId="0" xfId="2" applyFill="1"/>
    <xf numFmtId="0" fontId="24" fillId="3" borderId="10" xfId="2" applyFill="1" applyBorder="1" applyAlignment="1">
      <alignment horizontal="center"/>
    </xf>
    <xf numFmtId="20" fontId="10" fillId="0" borderId="6" xfId="2" applyNumberFormat="1" applyFont="1" applyBorder="1"/>
    <xf numFmtId="164" fontId="9" fillId="0" borderId="6" xfId="2" applyNumberFormat="1" applyFont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49" fontId="16" fillId="0" borderId="6" xfId="2" applyNumberFormat="1" applyFont="1" applyFill="1" applyBorder="1" applyAlignment="1">
      <alignment horizontal="center"/>
    </xf>
    <xf numFmtId="0" fontId="24" fillId="0" borderId="11" xfId="2" applyBorder="1" applyAlignment="1">
      <alignment horizontal="center"/>
    </xf>
    <xf numFmtId="0" fontId="8" fillId="0" borderId="0" xfId="2" applyFont="1"/>
    <xf numFmtId="20" fontId="8" fillId="0" borderId="6" xfId="2" applyNumberFormat="1" applyFont="1" applyBorder="1"/>
    <xf numFmtId="49" fontId="16" fillId="3" borderId="6" xfId="2" applyNumberFormat="1" applyFont="1" applyFill="1" applyBorder="1" applyAlignment="1">
      <alignment horizontal="center"/>
    </xf>
    <xf numFmtId="0" fontId="24" fillId="3" borderId="11" xfId="2" applyFill="1" applyBorder="1" applyAlignment="1">
      <alignment horizontal="center"/>
    </xf>
    <xf numFmtId="0" fontId="16" fillId="3" borderId="6" xfId="2" applyFont="1" applyFill="1" applyBorder="1" applyAlignment="1">
      <alignment horizontal="center"/>
    </xf>
    <xf numFmtId="0" fontId="24" fillId="2" borderId="6" xfId="2" applyFill="1" applyBorder="1" applyAlignment="1">
      <alignment horizontal="center"/>
    </xf>
    <xf numFmtId="49" fontId="24" fillId="2" borderId="6" xfId="2" applyNumberFormat="1" applyFill="1" applyBorder="1" applyAlignment="1">
      <alignment horizontal="center"/>
    </xf>
    <xf numFmtId="0" fontId="24" fillId="2" borderId="11" xfId="2" applyFill="1" applyBorder="1" applyAlignment="1">
      <alignment horizontal="center"/>
    </xf>
    <xf numFmtId="0" fontId="24" fillId="0" borderId="6" xfId="2" applyFill="1" applyBorder="1" applyAlignment="1">
      <alignment horizontal="center"/>
    </xf>
    <xf numFmtId="49" fontId="24" fillId="0" borderId="6" xfId="2" applyNumberFormat="1" applyFill="1" applyBorder="1" applyAlignment="1">
      <alignment horizontal="center"/>
    </xf>
    <xf numFmtId="0" fontId="17" fillId="0" borderId="6" xfId="2" applyFont="1" applyFill="1" applyBorder="1" applyAlignment="1">
      <alignment horizontal="center"/>
    </xf>
    <xf numFmtId="49" fontId="17" fillId="0" borderId="6" xfId="2" applyNumberFormat="1" applyFont="1" applyFill="1" applyBorder="1" applyAlignment="1">
      <alignment horizontal="center"/>
    </xf>
    <xf numFmtId="0" fontId="21" fillId="0" borderId="6" xfId="2" applyFont="1" applyFill="1" applyBorder="1" applyAlignment="1">
      <alignment horizontal="center"/>
    </xf>
    <xf numFmtId="49" fontId="21" fillId="0" borderId="6" xfId="2" applyNumberFormat="1" applyFont="1" applyFill="1" applyBorder="1" applyAlignment="1">
      <alignment horizontal="center"/>
    </xf>
    <xf numFmtId="0" fontId="22" fillId="0" borderId="6" xfId="2" applyFont="1" applyFill="1" applyBorder="1" applyAlignment="1">
      <alignment horizontal="center"/>
    </xf>
    <xf numFmtId="49" fontId="22" fillId="0" borderId="6" xfId="2" applyNumberFormat="1" applyFont="1" applyFill="1" applyBorder="1" applyAlignment="1">
      <alignment horizontal="center"/>
    </xf>
    <xf numFmtId="0" fontId="23" fillId="0" borderId="6" xfId="2" applyFont="1" applyFill="1" applyBorder="1" applyAlignment="1">
      <alignment horizontal="center"/>
    </xf>
    <xf numFmtId="49" fontId="23" fillId="0" borderId="6" xfId="2" applyNumberFormat="1" applyFont="1" applyFill="1" applyBorder="1" applyAlignment="1">
      <alignment horizontal="center"/>
    </xf>
    <xf numFmtId="0" fontId="7" fillId="0" borderId="0" xfId="2" applyFont="1"/>
    <xf numFmtId="0" fontId="11" fillId="0" borderId="6" xfId="2" applyFont="1" applyBorder="1" applyAlignment="1">
      <alignment horizontal="center"/>
    </xf>
    <xf numFmtId="20" fontId="11" fillId="0" borderId="6" xfId="2" applyNumberFormat="1" applyFont="1" applyBorder="1" applyAlignment="1">
      <alignment horizontal="center"/>
    </xf>
    <xf numFmtId="20" fontId="24" fillId="2" borderId="6" xfId="2" applyNumberFormat="1" applyFill="1" applyBorder="1" applyAlignment="1">
      <alignment horizontal="center"/>
    </xf>
    <xf numFmtId="0" fontId="24" fillId="0" borderId="6" xfId="2" applyBorder="1" applyAlignment="1">
      <alignment horizontal="center"/>
    </xf>
    <xf numFmtId="20" fontId="15" fillId="0" borderId="6" xfId="2" applyNumberFormat="1" applyFont="1" applyBorder="1" applyAlignment="1">
      <alignment horizontal="center"/>
    </xf>
    <xf numFmtId="0" fontId="24" fillId="3" borderId="6" xfId="2" applyFill="1" applyBorder="1" applyAlignment="1">
      <alignment horizontal="center"/>
    </xf>
    <xf numFmtId="20" fontId="18" fillId="3" borderId="6" xfId="2" applyNumberFormat="1" applyFont="1" applyFill="1" applyBorder="1" applyAlignment="1">
      <alignment horizontal="center"/>
    </xf>
    <xf numFmtId="20" fontId="24" fillId="0" borderId="6" xfId="2" applyNumberFormat="1" applyBorder="1" applyAlignment="1">
      <alignment horizontal="center"/>
    </xf>
    <xf numFmtId="0" fontId="18" fillId="0" borderId="6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20" fontId="8" fillId="0" borderId="6" xfId="2" applyNumberFormat="1" applyFont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49" fontId="18" fillId="3" borderId="6" xfId="2" applyNumberFormat="1" applyFont="1" applyFill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6" fillId="0" borderId="0" xfId="2" applyFont="1"/>
    <xf numFmtId="0" fontId="5" fillId="0" borderId="0" xfId="2" applyFont="1"/>
    <xf numFmtId="0" fontId="4" fillId="0" borderId="6" xfId="2" applyFont="1" applyFill="1" applyBorder="1" applyAlignment="1">
      <alignment horizontal="center"/>
    </xf>
    <xf numFmtId="20" fontId="4" fillId="0" borderId="6" xfId="2" applyNumberFormat="1" applyFont="1" applyBorder="1" applyAlignment="1">
      <alignment horizontal="center"/>
    </xf>
    <xf numFmtId="0" fontId="3" fillId="0" borderId="6" xfId="2" applyFont="1" applyBorder="1"/>
    <xf numFmtId="0" fontId="3" fillId="0" borderId="6" xfId="2" applyFont="1" applyFill="1" applyBorder="1"/>
    <xf numFmtId="0" fontId="3" fillId="0" borderId="0" xfId="2" applyFont="1"/>
    <xf numFmtId="0" fontId="2" fillId="0" borderId="6" xfId="2" applyFont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20" fontId="1" fillId="0" borderId="6" xfId="2" applyNumberFormat="1" applyFont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25" fillId="0" borderId="12" xfId="2" applyFont="1" applyBorder="1" applyAlignment="1">
      <alignment horizontal="center"/>
    </xf>
    <xf numFmtId="0" fontId="24" fillId="0" borderId="12" xfId="2" applyBorder="1" applyAlignment="1">
      <alignment horizontal="center"/>
    </xf>
    <xf numFmtId="0" fontId="24" fillId="0" borderId="13" xfId="2" applyBorder="1" applyAlignment="1">
      <alignment horizontal="center"/>
    </xf>
    <xf numFmtId="0" fontId="24" fillId="0" borderId="14" xfId="2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opLeftCell="A7" workbookViewId="0">
      <selection activeCell="J6" sqref="J6"/>
    </sheetView>
  </sheetViews>
  <sheetFormatPr defaultColWidth="5.7109375" defaultRowHeight="15" outlineLevelCol="1" x14ac:dyDescent="0.25"/>
  <cols>
    <col min="1" max="1" width="8.28515625" style="2" customWidth="1"/>
    <col min="2" max="2" width="6" style="2" customWidth="1"/>
    <col min="3" max="3" width="1.7109375" style="3" customWidth="1"/>
    <col min="4" max="4" width="2.7109375" style="3" customWidth="1"/>
    <col min="5" max="6" width="6.42578125" style="4" customWidth="1"/>
    <col min="7" max="7" width="14.7109375" style="4" customWidth="1"/>
    <col min="8" max="8" width="8.85546875" style="4" customWidth="1"/>
    <col min="9" max="9" width="8.5703125" style="4" bestFit="1" customWidth="1"/>
    <col min="10" max="10" width="7.42578125" style="4" customWidth="1"/>
    <col min="11" max="11" width="7.7109375" style="4" customWidth="1"/>
    <col min="12" max="12" width="9.140625" style="4" hidden="1" customWidth="1" outlineLevel="1"/>
    <col min="13" max="13" width="3.42578125" style="4" customWidth="1" collapsed="1"/>
    <col min="14" max="14" width="5.140625" style="4" customWidth="1"/>
    <col min="15" max="15" width="6.28515625" style="4" customWidth="1"/>
    <col min="16" max="16" width="5.85546875" style="4" customWidth="1"/>
    <col min="17" max="17" width="7.42578125" style="4" customWidth="1"/>
    <col min="18" max="18" width="9.140625" style="4" customWidth="1"/>
    <col min="19" max="19" width="10.140625" style="4" bestFit="1" customWidth="1"/>
    <col min="20" max="20" width="7.5703125" style="4" customWidth="1"/>
    <col min="21" max="21" width="8" style="4" customWidth="1"/>
    <col min="22" max="22" width="9.140625" style="4" hidden="1" customWidth="1" outlineLevel="1"/>
    <col min="23" max="23" width="9.140625" style="4" customWidth="1" collapsed="1"/>
    <col min="24" max="238" width="9.140625" style="4" customWidth="1"/>
    <col min="239" max="239" width="8.28515625" style="4" customWidth="1"/>
    <col min="240" max="240" width="5.28515625" style="4" customWidth="1"/>
    <col min="241" max="241" width="1.7109375" style="4" customWidth="1"/>
    <col min="242" max="242" width="2.7109375" style="4" customWidth="1"/>
    <col min="243" max="246" width="6.42578125" style="4" customWidth="1"/>
    <col min="247" max="247" width="5.42578125" style="4" customWidth="1"/>
    <col min="248" max="248" width="6.140625" style="4" customWidth="1"/>
    <col min="249" max="249" width="1.28515625" style="4" customWidth="1"/>
    <col min="250" max="250" width="2.85546875" style="4" customWidth="1"/>
    <col min="251" max="254" width="6.42578125" style="4" customWidth="1"/>
    <col min="255" max="255" width="5.5703125" style="4" customWidth="1"/>
    <col min="256" max="16384" width="5.7109375" style="4"/>
  </cols>
  <sheetData>
    <row r="1" spans="1:24" ht="16.5" thickBot="1" x14ac:dyDescent="0.3">
      <c r="A1" s="1" t="s">
        <v>23</v>
      </c>
    </row>
    <row r="2" spans="1:24" ht="15.75" x14ac:dyDescent="0.25">
      <c r="A2" s="54"/>
      <c r="D2" s="5"/>
      <c r="E2" s="120" t="s">
        <v>38</v>
      </c>
      <c r="F2" s="121"/>
      <c r="G2" s="121"/>
      <c r="H2" s="122"/>
      <c r="I2" s="123" t="s">
        <v>2</v>
      </c>
      <c r="J2" s="122"/>
      <c r="K2" s="6"/>
      <c r="N2" s="5"/>
      <c r="O2" s="120" t="s">
        <v>39</v>
      </c>
      <c r="P2" s="121"/>
      <c r="Q2" s="121"/>
      <c r="R2" s="122"/>
      <c r="S2" s="123" t="s">
        <v>2</v>
      </c>
      <c r="T2" s="122"/>
      <c r="U2" s="6"/>
    </row>
    <row r="3" spans="1:24" x14ac:dyDescent="0.25">
      <c r="D3" s="7"/>
      <c r="E3" s="8"/>
      <c r="F3" s="8"/>
      <c r="G3" s="8"/>
      <c r="H3" s="9"/>
      <c r="I3" s="10" t="s">
        <v>3</v>
      </c>
      <c r="J3" s="10" t="s">
        <v>4</v>
      </c>
      <c r="K3" s="11"/>
      <c r="N3" s="7"/>
      <c r="O3" s="8"/>
      <c r="P3" s="8"/>
      <c r="Q3" s="8"/>
      <c r="R3" s="9"/>
      <c r="S3" s="10" t="s">
        <v>3</v>
      </c>
      <c r="T3" s="10" t="s">
        <v>4</v>
      </c>
      <c r="U3" s="11"/>
    </row>
    <row r="4" spans="1:24" x14ac:dyDescent="0.25">
      <c r="D4" s="7"/>
      <c r="E4" s="8">
        <v>1</v>
      </c>
      <c r="F4" s="12" t="s">
        <v>34</v>
      </c>
      <c r="G4" s="8" t="str">
        <f>VLOOKUP(F4,$F$51:$G$59,2,FALSE)</f>
        <v>Man/ Brielle</v>
      </c>
      <c r="H4" s="9"/>
      <c r="I4" s="13">
        <v>2</v>
      </c>
      <c r="J4" s="14">
        <v>2</v>
      </c>
      <c r="K4" s="11"/>
      <c r="N4" s="7"/>
      <c r="O4" s="8">
        <v>4</v>
      </c>
      <c r="P4" s="12" t="s">
        <v>36</v>
      </c>
      <c r="Q4" s="8" t="str">
        <f>VLOOKUP(P4,$F$52:$G$60,2,FALSE)</f>
        <v>Ocean</v>
      </c>
      <c r="R4" s="9"/>
      <c r="S4" s="13">
        <v>2</v>
      </c>
      <c r="T4" s="14">
        <v>2</v>
      </c>
      <c r="U4" s="11"/>
    </row>
    <row r="5" spans="1:24" x14ac:dyDescent="0.25">
      <c r="D5" s="7"/>
      <c r="E5" s="8">
        <v>2</v>
      </c>
      <c r="F5" s="15" t="s">
        <v>35</v>
      </c>
      <c r="G5" s="8" t="str">
        <f>VLOOKUP(F5,$F$51:$G$59,2,FALSE)</f>
        <v>Pt Pleasant B</v>
      </c>
      <c r="H5" s="9"/>
      <c r="I5" s="13">
        <v>0</v>
      </c>
      <c r="J5" s="14">
        <v>3</v>
      </c>
      <c r="K5" s="11"/>
      <c r="N5" s="7"/>
      <c r="O5" s="8">
        <v>5</v>
      </c>
      <c r="P5" s="12" t="s">
        <v>37</v>
      </c>
      <c r="Q5" s="8" t="str">
        <f>VLOOKUP(P5,$F$52:$G$60,2,FALSE)</f>
        <v>Howell South</v>
      </c>
      <c r="R5" s="9"/>
      <c r="S5" s="13">
        <v>1</v>
      </c>
      <c r="T5" s="14">
        <v>2</v>
      </c>
      <c r="U5" s="11"/>
    </row>
    <row r="6" spans="1:24" x14ac:dyDescent="0.25">
      <c r="D6" s="7"/>
      <c r="E6" s="8">
        <v>3</v>
      </c>
      <c r="F6" s="12" t="s">
        <v>28</v>
      </c>
      <c r="G6" s="8" t="str">
        <f>VLOOKUP(F6,$F$51:$G$59,2,FALSE)</f>
        <v>Neptune</v>
      </c>
      <c r="H6" s="9"/>
      <c r="I6" s="13">
        <v>3</v>
      </c>
      <c r="J6" s="14">
        <v>1</v>
      </c>
      <c r="K6" s="11"/>
      <c r="N6" s="7"/>
      <c r="O6" s="8">
        <v>6</v>
      </c>
      <c r="P6" s="12" t="s">
        <v>24</v>
      </c>
      <c r="Q6" s="8" t="str">
        <f>VLOOKUP(P6,$F$52:$G$60,2,FALSE)</f>
        <v>Tri-Shore LL</v>
      </c>
      <c r="R6" s="9"/>
      <c r="S6" s="13">
        <v>3</v>
      </c>
      <c r="T6" s="14">
        <v>1</v>
      </c>
      <c r="U6" s="11"/>
    </row>
    <row r="7" spans="1:24" x14ac:dyDescent="0.25">
      <c r="D7" s="7"/>
      <c r="E7" s="8"/>
      <c r="F7" s="12"/>
      <c r="G7" s="8"/>
      <c r="H7" s="9"/>
      <c r="I7" s="13"/>
      <c r="J7" s="14"/>
      <c r="K7" s="11"/>
      <c r="N7" s="7"/>
      <c r="O7" s="8"/>
      <c r="P7" s="12"/>
      <c r="Q7" s="8"/>
      <c r="R7" s="9"/>
      <c r="S7" s="13"/>
      <c r="T7" s="14"/>
      <c r="U7" s="11"/>
    </row>
    <row r="8" spans="1:24" x14ac:dyDescent="0.25">
      <c r="D8" s="7"/>
      <c r="E8" s="8"/>
      <c r="F8" s="15"/>
      <c r="G8" s="8"/>
      <c r="H8" s="9"/>
      <c r="I8" s="13"/>
      <c r="J8" s="14"/>
      <c r="K8" s="11"/>
      <c r="N8" s="7"/>
      <c r="O8" s="8"/>
      <c r="P8" s="15"/>
      <c r="Q8" s="8"/>
      <c r="R8" s="9"/>
      <c r="S8" s="13"/>
      <c r="T8" s="14"/>
      <c r="U8" s="11"/>
    </row>
    <row r="9" spans="1:24" x14ac:dyDescent="0.25">
      <c r="D9" s="7"/>
      <c r="E9" s="8"/>
      <c r="F9" s="8"/>
      <c r="G9" s="8"/>
      <c r="H9" s="9"/>
      <c r="I9" s="8"/>
      <c r="J9" s="9"/>
      <c r="K9" s="11"/>
      <c r="L9" s="16" t="s">
        <v>4</v>
      </c>
      <c r="N9" s="7"/>
      <c r="O9" s="8"/>
      <c r="P9" s="8"/>
      <c r="Q9" s="8"/>
      <c r="R9" s="9"/>
      <c r="S9" s="8"/>
      <c r="T9" s="9"/>
      <c r="U9" s="11"/>
      <c r="V9" s="16" t="s">
        <v>4</v>
      </c>
    </row>
    <row r="10" spans="1:24" x14ac:dyDescent="0.25">
      <c r="A10" s="17"/>
      <c r="B10" s="18"/>
      <c r="D10" s="19" t="s">
        <v>6</v>
      </c>
      <c r="E10" s="20" t="s">
        <v>5</v>
      </c>
      <c r="F10" s="20" t="s">
        <v>5</v>
      </c>
      <c r="G10" s="20" t="s">
        <v>7</v>
      </c>
      <c r="H10" s="20" t="s">
        <v>8</v>
      </c>
      <c r="I10" s="21" t="s">
        <v>9</v>
      </c>
      <c r="J10" s="21" t="s">
        <v>10</v>
      </c>
      <c r="K10" s="22" t="s">
        <v>11</v>
      </c>
      <c r="L10" s="23" t="s">
        <v>0</v>
      </c>
      <c r="N10" s="19" t="s">
        <v>6</v>
      </c>
      <c r="O10" s="20" t="s">
        <v>5</v>
      </c>
      <c r="P10" s="20" t="s">
        <v>5</v>
      </c>
      <c r="Q10" s="20" t="s">
        <v>7</v>
      </c>
      <c r="R10" s="20" t="s">
        <v>8</v>
      </c>
      <c r="S10" s="21" t="s">
        <v>9</v>
      </c>
      <c r="T10" s="21" t="s">
        <v>10</v>
      </c>
      <c r="U10" s="22" t="s">
        <v>11</v>
      </c>
      <c r="V10" s="23" t="s">
        <v>1</v>
      </c>
    </row>
    <row r="11" spans="1:24" ht="8.25" customHeight="1" x14ac:dyDescent="0.25">
      <c r="A11" s="24"/>
      <c r="B11" s="25"/>
      <c r="D11" s="7"/>
      <c r="E11" s="8"/>
      <c r="F11" s="8"/>
      <c r="G11" s="8"/>
      <c r="H11" s="9"/>
      <c r="I11" s="8"/>
      <c r="J11" s="9"/>
      <c r="K11" s="11"/>
      <c r="L11" s="13"/>
      <c r="N11" s="7"/>
      <c r="O11" s="8"/>
      <c r="P11" s="8"/>
      <c r="Q11" s="8"/>
      <c r="R11" s="9"/>
      <c r="S11" s="8"/>
      <c r="T11" s="9"/>
      <c r="U11" s="11"/>
      <c r="V11" s="13"/>
    </row>
    <row r="12" spans="1:24" ht="15" customHeight="1" x14ac:dyDescent="0.25">
      <c r="A12" s="26">
        <v>42900</v>
      </c>
      <c r="B12" s="27" t="s">
        <v>21</v>
      </c>
      <c r="C12" s="28"/>
      <c r="D12" s="19"/>
      <c r="E12" s="101" t="s">
        <v>35</v>
      </c>
      <c r="F12" s="101" t="s">
        <v>28</v>
      </c>
      <c r="G12" s="96" t="s">
        <v>33</v>
      </c>
      <c r="H12" s="102" t="str">
        <f>E12</f>
        <v>PPBLL</v>
      </c>
      <c r="I12" s="70" t="s">
        <v>28</v>
      </c>
      <c r="J12" s="71" t="s">
        <v>53</v>
      </c>
      <c r="K12" s="72">
        <v>5</v>
      </c>
      <c r="L12" s="31" t="str">
        <f>IF(I12="",0,IF(I12=E12,+F12,+E12))</f>
        <v>PPBLL</v>
      </c>
      <c r="N12" s="19"/>
      <c r="O12" s="20"/>
      <c r="P12" s="20"/>
      <c r="Q12" s="52"/>
      <c r="R12" s="20"/>
      <c r="S12" s="21"/>
      <c r="T12" s="45"/>
      <c r="U12" s="30"/>
      <c r="V12" s="4">
        <f>IF(S12="",0,IF(S12=O12,+P12,+O12))</f>
        <v>0</v>
      </c>
      <c r="X12" s="50"/>
    </row>
    <row r="13" spans="1:24" x14ac:dyDescent="0.25">
      <c r="A13" s="26">
        <v>42901</v>
      </c>
      <c r="B13" s="69" t="s">
        <v>30</v>
      </c>
      <c r="C13" s="28"/>
      <c r="D13" s="19"/>
      <c r="E13" s="95"/>
      <c r="F13" s="95"/>
      <c r="G13" s="99"/>
      <c r="H13" s="95"/>
      <c r="I13" s="83"/>
      <c r="J13" s="84"/>
      <c r="K13" s="72"/>
      <c r="L13" s="31"/>
      <c r="N13" s="19"/>
      <c r="O13" s="92" t="s">
        <v>36</v>
      </c>
      <c r="P13" s="92" t="s">
        <v>37</v>
      </c>
      <c r="Q13" s="93" t="s">
        <v>33</v>
      </c>
      <c r="R13" s="92" t="s">
        <v>36</v>
      </c>
      <c r="S13" s="70" t="s">
        <v>36</v>
      </c>
      <c r="T13" s="71" t="s">
        <v>54</v>
      </c>
      <c r="U13" s="72">
        <v>6</v>
      </c>
      <c r="X13" s="64"/>
    </row>
    <row r="14" spans="1:24" ht="6.75" customHeight="1" x14ac:dyDescent="0.25">
      <c r="A14" s="33"/>
      <c r="B14" s="34"/>
      <c r="C14" s="35"/>
      <c r="D14" s="36"/>
      <c r="E14" s="78"/>
      <c r="F14" s="78"/>
      <c r="G14" s="94"/>
      <c r="H14" s="78"/>
      <c r="I14" s="78"/>
      <c r="J14" s="79"/>
      <c r="K14" s="80"/>
      <c r="L14" s="40"/>
      <c r="M14" s="41"/>
      <c r="N14" s="36"/>
      <c r="O14" s="78"/>
      <c r="P14" s="78"/>
      <c r="Q14" s="94"/>
      <c r="R14" s="78"/>
      <c r="S14" s="78"/>
      <c r="T14" s="79"/>
      <c r="U14" s="80"/>
    </row>
    <row r="15" spans="1:24" ht="15" customHeight="1" x14ac:dyDescent="0.25">
      <c r="A15" s="26">
        <v>42903</v>
      </c>
      <c r="B15" s="27" t="s">
        <v>19</v>
      </c>
      <c r="C15" s="28"/>
      <c r="D15" s="19"/>
      <c r="E15" s="101" t="s">
        <v>34</v>
      </c>
      <c r="F15" s="103" t="s">
        <v>35</v>
      </c>
      <c r="G15" s="104" t="s">
        <v>56</v>
      </c>
      <c r="H15" s="103" t="str">
        <f>E15</f>
        <v>MBLL</v>
      </c>
      <c r="I15" s="70" t="s">
        <v>34</v>
      </c>
      <c r="J15" s="71" t="s">
        <v>59</v>
      </c>
      <c r="K15" s="72">
        <v>6</v>
      </c>
      <c r="L15" s="31" t="str">
        <f t="shared" ref="L15:L40" si="0">IF(I15="",0,IF(I15=E15,+F15,+E15))</f>
        <v>PPBLL</v>
      </c>
      <c r="N15" s="19"/>
      <c r="O15" s="95"/>
      <c r="P15" s="95"/>
      <c r="Q15" s="96"/>
      <c r="R15" s="95"/>
      <c r="S15" s="81"/>
      <c r="T15" s="82"/>
      <c r="U15" s="72"/>
      <c r="V15" s="4">
        <f>IF(S15="",0,IF(S15=O15,+P15,+O15))</f>
        <v>0</v>
      </c>
      <c r="X15" s="64"/>
    </row>
    <row r="16" spans="1:24" x14ac:dyDescent="0.25">
      <c r="A16" s="26">
        <v>42903</v>
      </c>
      <c r="B16" s="62" t="s">
        <v>19</v>
      </c>
      <c r="C16" s="28"/>
      <c r="D16" s="19"/>
      <c r="E16" s="97" t="s">
        <v>28</v>
      </c>
      <c r="F16" s="105" t="s">
        <v>36</v>
      </c>
      <c r="G16" s="106" t="s">
        <v>50</v>
      </c>
      <c r="H16" s="97" t="s">
        <v>28</v>
      </c>
      <c r="I16" s="77" t="s">
        <v>28</v>
      </c>
      <c r="J16" s="75" t="s">
        <v>58</v>
      </c>
      <c r="K16" s="76">
        <v>6</v>
      </c>
      <c r="L16" s="65"/>
      <c r="M16" s="66"/>
      <c r="N16" s="67"/>
      <c r="O16" s="97" t="s">
        <v>37</v>
      </c>
      <c r="P16" s="97" t="s">
        <v>24</v>
      </c>
      <c r="Q16" s="98" t="s">
        <v>49</v>
      </c>
      <c r="R16" s="97" t="s">
        <v>37</v>
      </c>
      <c r="S16" s="70" t="s">
        <v>24</v>
      </c>
      <c r="T16" s="71" t="s">
        <v>60</v>
      </c>
      <c r="U16" s="72">
        <v>6</v>
      </c>
    </row>
    <row r="17" spans="1:24" ht="6.75" customHeight="1" x14ac:dyDescent="0.25">
      <c r="A17" s="33"/>
      <c r="B17" s="34"/>
      <c r="C17" s="35"/>
      <c r="D17" s="36"/>
      <c r="E17" s="78"/>
      <c r="F17" s="78"/>
      <c r="G17" s="94"/>
      <c r="H17" s="78"/>
      <c r="I17" s="78"/>
      <c r="J17" s="79"/>
      <c r="K17" s="80"/>
      <c r="L17" s="40"/>
      <c r="M17" s="41"/>
      <c r="N17" s="36"/>
      <c r="O17" s="78"/>
      <c r="P17" s="78"/>
      <c r="Q17" s="94"/>
      <c r="R17" s="78"/>
      <c r="S17" s="78"/>
      <c r="T17" s="79"/>
      <c r="U17" s="80"/>
    </row>
    <row r="18" spans="1:24" ht="15" customHeight="1" x14ac:dyDescent="0.25">
      <c r="A18" s="26">
        <v>42905</v>
      </c>
      <c r="B18" s="27" t="s">
        <v>20</v>
      </c>
      <c r="C18" s="28"/>
      <c r="D18" s="19"/>
      <c r="E18" s="101" t="s">
        <v>28</v>
      </c>
      <c r="F18" s="101" t="s">
        <v>34</v>
      </c>
      <c r="G18" s="96" t="s">
        <v>33</v>
      </c>
      <c r="H18" s="101" t="str">
        <f>E18</f>
        <v>NLL</v>
      </c>
      <c r="I18" s="70" t="s">
        <v>63</v>
      </c>
      <c r="J18" s="88"/>
      <c r="K18" s="72"/>
      <c r="L18" s="31" t="str">
        <f>IF(I18="",0,IF(I18=E18,+F18,+E18))</f>
        <v>NLL</v>
      </c>
      <c r="N18" s="19"/>
      <c r="O18" s="95" t="s">
        <v>24</v>
      </c>
      <c r="P18" s="92" t="s">
        <v>36</v>
      </c>
      <c r="Q18" s="96" t="s">
        <v>33</v>
      </c>
      <c r="R18" s="92" t="s">
        <v>31</v>
      </c>
      <c r="S18" s="70" t="s">
        <v>63</v>
      </c>
      <c r="T18" s="88"/>
      <c r="U18" s="72"/>
      <c r="V18" s="4" t="str">
        <f>IF(S18="",0,IF(S18=O18,+P18,+O18))</f>
        <v>TSLL</v>
      </c>
      <c r="X18" s="50"/>
    </row>
    <row r="19" spans="1:24" ht="15" customHeight="1" x14ac:dyDescent="0.25">
      <c r="A19" s="26">
        <f>+A18</f>
        <v>42905</v>
      </c>
      <c r="B19" s="27" t="str">
        <f>+B18</f>
        <v>Mon</v>
      </c>
      <c r="C19" s="28"/>
      <c r="D19" s="19"/>
      <c r="E19" s="101"/>
      <c r="F19" s="101"/>
      <c r="G19" s="96"/>
      <c r="H19" s="101"/>
      <c r="I19" s="87"/>
      <c r="J19" s="88"/>
      <c r="K19" s="72"/>
      <c r="L19" s="31">
        <f>IF(I19="",0,IF(I19=E19,+F19,+E19))</f>
        <v>0</v>
      </c>
      <c r="N19" s="19"/>
      <c r="O19" s="92" t="s">
        <v>37</v>
      </c>
      <c r="P19" s="92" t="s">
        <v>35</v>
      </c>
      <c r="Q19" s="96" t="s">
        <v>33</v>
      </c>
      <c r="R19" s="95" t="str">
        <f t="shared" ref="R19" si="1">O19</f>
        <v>HSLL</v>
      </c>
      <c r="S19" s="70" t="s">
        <v>63</v>
      </c>
      <c r="T19" s="88"/>
      <c r="U19" s="72"/>
      <c r="V19" s="4" t="str">
        <f>IF(S19="",0,IF(S19=O19,+P19,+O19))</f>
        <v>HSLL</v>
      </c>
    </row>
    <row r="20" spans="1:24" ht="8.25" customHeight="1" x14ac:dyDescent="0.25">
      <c r="A20" s="33"/>
      <c r="B20" s="34"/>
      <c r="C20" s="35"/>
      <c r="D20" s="36"/>
      <c r="E20" s="78"/>
      <c r="F20" s="78"/>
      <c r="G20" s="94"/>
      <c r="H20" s="78"/>
      <c r="I20" s="78"/>
      <c r="J20" s="79"/>
      <c r="K20" s="80"/>
      <c r="L20" s="40"/>
      <c r="M20" s="41"/>
      <c r="N20" s="36"/>
      <c r="O20" s="78"/>
      <c r="P20" s="78"/>
      <c r="Q20" s="94"/>
      <c r="R20" s="78"/>
      <c r="S20" s="78"/>
      <c r="T20" s="79"/>
      <c r="U20" s="80"/>
    </row>
    <row r="21" spans="1:24" ht="13.5" customHeight="1" x14ac:dyDescent="0.25">
      <c r="A21" s="26">
        <v>42906</v>
      </c>
      <c r="B21" s="27" t="s">
        <v>29</v>
      </c>
      <c r="C21" s="28"/>
      <c r="D21" s="19"/>
      <c r="E21" s="101"/>
      <c r="F21" s="101"/>
      <c r="G21" s="96"/>
      <c r="H21" s="101"/>
      <c r="I21" s="89"/>
      <c r="J21" s="90"/>
      <c r="K21" s="72"/>
      <c r="L21" s="31">
        <f t="shared" ref="L21" si="2">IF(I21="",0,IF(I21=E21,+F21,+E21))</f>
        <v>0</v>
      </c>
      <c r="N21" s="19"/>
      <c r="O21" s="95" t="s">
        <v>24</v>
      </c>
      <c r="P21" s="92" t="s">
        <v>36</v>
      </c>
      <c r="Q21" s="96" t="s">
        <v>33</v>
      </c>
      <c r="R21" s="92" t="s">
        <v>31</v>
      </c>
      <c r="S21" s="70" t="s">
        <v>24</v>
      </c>
      <c r="T21" s="71" t="s">
        <v>65</v>
      </c>
      <c r="U21" s="72">
        <v>6</v>
      </c>
      <c r="V21" s="4" t="str">
        <f>IF(S21="",0,IF(S21=O21,+P21,+O21))</f>
        <v>OLL</v>
      </c>
      <c r="X21" s="50"/>
    </row>
    <row r="22" spans="1:24" ht="15" customHeight="1" x14ac:dyDescent="0.25">
      <c r="A22" s="26">
        <f>+A21</f>
        <v>42906</v>
      </c>
      <c r="B22" s="27" t="str">
        <f>+B21</f>
        <v>Tues</v>
      </c>
      <c r="C22" s="28"/>
      <c r="D22" s="19"/>
      <c r="E22" s="107"/>
      <c r="F22" s="107"/>
      <c r="G22" s="96"/>
      <c r="H22" s="108"/>
      <c r="I22" s="89"/>
      <c r="J22" s="90"/>
      <c r="K22" s="72"/>
      <c r="L22" s="31">
        <f>IF(I22="",0,IF(I22=E22,+F22,+E22))</f>
        <v>0</v>
      </c>
      <c r="N22" s="19"/>
      <c r="O22" s="95"/>
      <c r="P22" s="95"/>
      <c r="Q22" s="99"/>
      <c r="R22" s="81"/>
      <c r="S22" s="81"/>
      <c r="T22" s="82"/>
      <c r="U22" s="72"/>
      <c r="V22" s="4">
        <f>IF(S22="",0,IF(S22=O22,+P22,+O22))</f>
        <v>0</v>
      </c>
    </row>
    <row r="23" spans="1:24" ht="8.25" customHeight="1" x14ac:dyDescent="0.25">
      <c r="A23" s="33"/>
      <c r="B23" s="34"/>
      <c r="C23" s="35"/>
      <c r="D23" s="36"/>
      <c r="E23" s="78"/>
      <c r="F23" s="78"/>
      <c r="G23" s="94"/>
      <c r="H23" s="78"/>
      <c r="I23" s="78"/>
      <c r="J23" s="79"/>
      <c r="K23" s="80"/>
      <c r="L23" s="40"/>
      <c r="M23" s="41"/>
      <c r="N23" s="36"/>
      <c r="O23" s="78"/>
      <c r="P23" s="78"/>
      <c r="Q23" s="94"/>
      <c r="R23" s="78"/>
      <c r="S23" s="78"/>
      <c r="T23" s="79"/>
      <c r="U23" s="80"/>
    </row>
    <row r="24" spans="1:24" ht="13.5" customHeight="1" x14ac:dyDescent="0.25">
      <c r="A24" s="26">
        <v>42907</v>
      </c>
      <c r="B24" s="27" t="s">
        <v>21</v>
      </c>
      <c r="C24" s="28"/>
      <c r="D24" s="19"/>
      <c r="E24" s="107" t="s">
        <v>24</v>
      </c>
      <c r="F24" s="107" t="s">
        <v>34</v>
      </c>
      <c r="G24" s="96" t="s">
        <v>48</v>
      </c>
      <c r="H24" s="108" t="s">
        <v>32</v>
      </c>
      <c r="I24" s="70" t="s">
        <v>34</v>
      </c>
      <c r="J24" s="71" t="s">
        <v>70</v>
      </c>
      <c r="K24" s="72">
        <v>6</v>
      </c>
      <c r="L24" s="31" t="str">
        <f t="shared" ref="L24" si="3">IF(I24="",0,IF(I24=E24,+F24,+E24))</f>
        <v>TSLL</v>
      </c>
      <c r="N24" s="19"/>
      <c r="O24" s="95"/>
      <c r="P24" s="95"/>
      <c r="Q24" s="99"/>
      <c r="R24" s="81"/>
      <c r="S24" s="89"/>
      <c r="T24" s="90"/>
      <c r="U24" s="72"/>
      <c r="V24" s="4">
        <f>IF(S24="",0,IF(S24=O24,+P24,+O24))</f>
        <v>0</v>
      </c>
      <c r="X24" s="50"/>
    </row>
    <row r="25" spans="1:24" ht="15" customHeight="1" x14ac:dyDescent="0.25">
      <c r="A25" s="26">
        <f>+A24</f>
        <v>42907</v>
      </c>
      <c r="B25" s="27" t="str">
        <f>+B24</f>
        <v>Wed</v>
      </c>
      <c r="C25" s="28"/>
      <c r="D25" s="19"/>
      <c r="E25" s="107"/>
      <c r="F25" s="107"/>
      <c r="G25" s="96"/>
      <c r="H25" s="108"/>
      <c r="I25" s="89"/>
      <c r="J25" s="90"/>
      <c r="K25" s="72"/>
      <c r="L25" s="31">
        <f>IF(I25="",0,IF(I25=E25,+F25,+E25))</f>
        <v>0</v>
      </c>
      <c r="N25" s="19"/>
      <c r="O25" s="95"/>
      <c r="P25" s="95"/>
      <c r="Q25" s="99"/>
      <c r="R25" s="81"/>
      <c r="S25" s="81"/>
      <c r="T25" s="82"/>
      <c r="U25" s="72"/>
      <c r="V25" s="4">
        <f>IF(S25="",0,IF(S25=O25,+P25,+O25))</f>
        <v>0</v>
      </c>
    </row>
    <row r="26" spans="1:24" ht="8.25" customHeight="1" x14ac:dyDescent="0.25">
      <c r="A26" s="33"/>
      <c r="B26" s="34"/>
      <c r="C26" s="35"/>
      <c r="D26" s="36"/>
      <c r="E26" s="78"/>
      <c r="F26" s="78"/>
      <c r="G26" s="94"/>
      <c r="H26" s="78"/>
      <c r="I26" s="78"/>
      <c r="J26" s="79"/>
      <c r="K26" s="80"/>
      <c r="L26" s="40"/>
      <c r="M26" s="41"/>
      <c r="N26" s="36"/>
      <c r="O26" s="78"/>
      <c r="P26" s="78"/>
      <c r="Q26" s="94"/>
      <c r="R26" s="78"/>
      <c r="S26" s="78"/>
      <c r="T26" s="79"/>
      <c r="U26" s="80"/>
    </row>
    <row r="27" spans="1:24" ht="13.5" customHeight="1" x14ac:dyDescent="0.25">
      <c r="A27" s="26">
        <v>42908</v>
      </c>
      <c r="B27" s="27" t="s">
        <v>30</v>
      </c>
      <c r="C27" s="28"/>
      <c r="D27" s="19"/>
      <c r="E27" s="101" t="s">
        <v>28</v>
      </c>
      <c r="F27" s="101" t="s">
        <v>34</v>
      </c>
      <c r="G27" s="96" t="s">
        <v>33</v>
      </c>
      <c r="H27" s="101" t="str">
        <f>E27</f>
        <v>NLL</v>
      </c>
      <c r="I27" s="70" t="s">
        <v>28</v>
      </c>
      <c r="J27" s="71" t="s">
        <v>73</v>
      </c>
      <c r="K27" s="72">
        <v>6</v>
      </c>
      <c r="L27" s="31" t="str">
        <f t="shared" ref="L27" si="4">IF(I27="",0,IF(I27=E27,+F27,+E27))</f>
        <v>MBLL</v>
      </c>
      <c r="N27" s="19"/>
      <c r="O27" s="95"/>
      <c r="P27" s="95"/>
      <c r="Q27" s="99"/>
      <c r="R27" s="81"/>
      <c r="S27" s="89"/>
      <c r="T27" s="90"/>
      <c r="U27" s="72"/>
      <c r="V27" s="4">
        <f>IF(S27="",0,IF(S27=O27,+P27,+O27))</f>
        <v>0</v>
      </c>
      <c r="X27" s="50"/>
    </row>
    <row r="28" spans="1:24" ht="15" customHeight="1" x14ac:dyDescent="0.25">
      <c r="A28" s="26">
        <f>+A27</f>
        <v>42908</v>
      </c>
      <c r="B28" s="27" t="str">
        <f>+B27</f>
        <v>Thurs</v>
      </c>
      <c r="C28" s="28"/>
      <c r="D28" s="19"/>
      <c r="E28" s="107"/>
      <c r="F28" s="107"/>
      <c r="G28" s="96"/>
      <c r="H28" s="108"/>
      <c r="I28" s="89"/>
      <c r="J28" s="90"/>
      <c r="K28" s="72"/>
      <c r="L28" s="31">
        <f>IF(I28="",0,IF(I28=E28,+F28,+E28))</f>
        <v>0</v>
      </c>
      <c r="N28" s="19"/>
      <c r="O28" s="95"/>
      <c r="P28" s="95"/>
      <c r="Q28" s="99"/>
      <c r="R28" s="81"/>
      <c r="S28" s="81"/>
      <c r="T28" s="82"/>
      <c r="U28" s="72"/>
      <c r="V28" s="4">
        <f>IF(S28="",0,IF(S28=O28,+P28,+O28))</f>
        <v>0</v>
      </c>
    </row>
    <row r="29" spans="1:24" ht="8.25" customHeight="1" x14ac:dyDescent="0.25">
      <c r="A29" s="33"/>
      <c r="B29" s="34"/>
      <c r="C29" s="35"/>
      <c r="D29" s="36"/>
      <c r="E29" s="78"/>
      <c r="F29" s="78"/>
      <c r="G29" s="94"/>
      <c r="H29" s="78"/>
      <c r="I29" s="78"/>
      <c r="J29" s="79"/>
      <c r="K29" s="80"/>
      <c r="L29" s="40"/>
      <c r="M29" s="41"/>
      <c r="N29" s="36"/>
      <c r="O29" s="78"/>
      <c r="P29" s="78"/>
      <c r="Q29" s="94"/>
      <c r="R29" s="78"/>
      <c r="S29" s="78"/>
      <c r="T29" s="79"/>
      <c r="U29" s="80"/>
    </row>
    <row r="30" spans="1:24" ht="13.5" customHeight="1" x14ac:dyDescent="0.25">
      <c r="A30" s="26">
        <v>42909</v>
      </c>
      <c r="B30" s="27" t="s">
        <v>12</v>
      </c>
      <c r="C30" s="28"/>
      <c r="D30" s="19"/>
      <c r="E30" s="116" t="s">
        <v>28</v>
      </c>
      <c r="F30" s="116" t="s">
        <v>24</v>
      </c>
      <c r="G30" s="96" t="s">
        <v>33</v>
      </c>
      <c r="H30" s="117" t="s">
        <v>31</v>
      </c>
      <c r="I30" s="70" t="s">
        <v>24</v>
      </c>
      <c r="J30" s="71" t="s">
        <v>74</v>
      </c>
      <c r="K30" s="72">
        <v>6</v>
      </c>
      <c r="L30" s="31" t="str">
        <f t="shared" si="0"/>
        <v>NLL</v>
      </c>
      <c r="N30" s="19"/>
      <c r="O30" s="95" t="s">
        <v>37</v>
      </c>
      <c r="P30" s="95" t="s">
        <v>35</v>
      </c>
      <c r="Q30" s="99" t="s">
        <v>33</v>
      </c>
      <c r="R30" s="81" t="s">
        <v>37</v>
      </c>
      <c r="S30" s="70" t="s">
        <v>37</v>
      </c>
      <c r="T30" s="71" t="s">
        <v>75</v>
      </c>
      <c r="U30" s="72">
        <v>6</v>
      </c>
      <c r="V30" s="4" t="str">
        <f>IF(S30="",0,IF(S30=O30,+P30,+O30))</f>
        <v>PPBLL</v>
      </c>
      <c r="X30" s="91" t="s">
        <v>64</v>
      </c>
    </row>
    <row r="31" spans="1:24" ht="15" customHeight="1" x14ac:dyDescent="0.25">
      <c r="A31" s="26">
        <f>+A30</f>
        <v>42909</v>
      </c>
      <c r="B31" s="27" t="str">
        <f>+B30</f>
        <v>Fri</v>
      </c>
      <c r="C31" s="28"/>
      <c r="D31" s="19"/>
      <c r="E31" s="107"/>
      <c r="F31" s="107"/>
      <c r="G31" s="96"/>
      <c r="H31" s="108"/>
      <c r="I31" s="89"/>
      <c r="J31" s="90"/>
      <c r="K31" s="72"/>
      <c r="L31" s="31">
        <f>IF(I31="",0,IF(I31=E31,+F31,+E31))</f>
        <v>0</v>
      </c>
      <c r="N31" s="19"/>
      <c r="O31" s="95"/>
      <c r="P31" s="95"/>
      <c r="Q31" s="99"/>
      <c r="R31" s="81"/>
      <c r="S31" s="81"/>
      <c r="T31" s="82"/>
      <c r="U31" s="72"/>
      <c r="V31" s="4">
        <f>IF(S31="",0,IF(S31=O31,+P31,+O31))</f>
        <v>0</v>
      </c>
      <c r="X31" s="115" t="s">
        <v>71</v>
      </c>
    </row>
    <row r="32" spans="1:24" ht="8.25" customHeight="1" x14ac:dyDescent="0.25">
      <c r="A32" s="33"/>
      <c r="B32" s="34"/>
      <c r="C32" s="35"/>
      <c r="D32" s="36"/>
      <c r="E32" s="78"/>
      <c r="F32" s="78"/>
      <c r="G32" s="94"/>
      <c r="H32" s="78"/>
      <c r="I32" s="78"/>
      <c r="J32" s="79"/>
      <c r="K32" s="80"/>
      <c r="L32" s="40"/>
      <c r="M32" s="41"/>
      <c r="N32" s="36"/>
      <c r="O32" s="78"/>
      <c r="P32" s="78"/>
      <c r="Q32" s="94"/>
      <c r="R32" s="78"/>
      <c r="S32" s="78"/>
      <c r="T32" s="79"/>
      <c r="U32" s="80"/>
    </row>
    <row r="33" spans="1:24" ht="13.5" customHeight="1" x14ac:dyDescent="0.25">
      <c r="A33" s="26">
        <v>42917</v>
      </c>
      <c r="B33" s="27" t="s">
        <v>19</v>
      </c>
      <c r="C33" s="28"/>
      <c r="D33" s="19"/>
      <c r="E33" s="116" t="s">
        <v>36</v>
      </c>
      <c r="F33" s="116" t="s">
        <v>34</v>
      </c>
      <c r="G33" s="118" t="s">
        <v>50</v>
      </c>
      <c r="H33" s="119" t="s">
        <v>34</v>
      </c>
      <c r="I33" s="70" t="s">
        <v>36</v>
      </c>
      <c r="J33" s="71" t="s">
        <v>76</v>
      </c>
      <c r="K33" s="72">
        <v>6</v>
      </c>
      <c r="L33" s="31" t="str">
        <f t="shared" ref="L33" si="5">IF(I33="",0,IF(I33=E33,+F33,+E33))</f>
        <v>MBLL</v>
      </c>
      <c r="N33" s="19"/>
      <c r="O33" s="95"/>
      <c r="P33" s="95"/>
      <c r="Q33" s="112"/>
      <c r="R33" s="111"/>
      <c r="S33" s="70"/>
      <c r="T33" s="90"/>
      <c r="U33" s="72"/>
      <c r="V33" s="4">
        <f>IF(S33="",0,IF(S33=O33,+P33,+O33))</f>
        <v>0</v>
      </c>
      <c r="X33" s="91"/>
    </row>
    <row r="34" spans="1:24" ht="15" customHeight="1" x14ac:dyDescent="0.25">
      <c r="A34" s="26"/>
      <c r="B34" s="27"/>
      <c r="C34" s="28"/>
      <c r="D34" s="19"/>
      <c r="E34" s="107"/>
      <c r="F34" s="107"/>
      <c r="G34" s="96"/>
      <c r="H34" s="108"/>
      <c r="I34" s="89"/>
      <c r="J34" s="90"/>
      <c r="K34" s="72"/>
      <c r="L34" s="31">
        <f>IF(I34="",0,IF(I34=E34,+F34,+E34))</f>
        <v>0</v>
      </c>
      <c r="N34" s="19"/>
      <c r="O34" s="95"/>
      <c r="P34" s="95"/>
      <c r="Q34" s="99"/>
      <c r="R34" s="81"/>
      <c r="S34" s="81"/>
      <c r="T34" s="82"/>
      <c r="U34" s="72"/>
      <c r="V34" s="4">
        <f>IF(S34="",0,IF(S34=O34,+P34,+O34))</f>
        <v>0</v>
      </c>
    </row>
    <row r="35" spans="1:24" ht="15" customHeight="1" x14ac:dyDescent="0.25">
      <c r="A35" s="26"/>
      <c r="B35" s="27"/>
      <c r="C35" s="28"/>
      <c r="D35" s="19"/>
      <c r="E35" s="107"/>
      <c r="F35" s="107"/>
      <c r="G35" s="96"/>
      <c r="H35" s="108"/>
      <c r="I35" s="89"/>
      <c r="J35" s="90"/>
      <c r="K35" s="72"/>
      <c r="L35" s="31"/>
      <c r="N35" s="19"/>
      <c r="O35" s="95"/>
      <c r="P35" s="95"/>
      <c r="Q35" s="99"/>
      <c r="R35" s="81"/>
      <c r="S35" s="81"/>
      <c r="T35" s="82"/>
      <c r="U35" s="72"/>
      <c r="X35" s="91"/>
    </row>
    <row r="36" spans="1:24" ht="15" customHeight="1" x14ac:dyDescent="0.25">
      <c r="A36" s="26"/>
      <c r="B36" s="27"/>
      <c r="C36" s="28"/>
      <c r="D36" s="19"/>
      <c r="E36" s="107"/>
      <c r="F36" s="107"/>
      <c r="G36" s="96"/>
      <c r="H36" s="108"/>
      <c r="I36" s="89"/>
      <c r="J36" s="90"/>
      <c r="K36" s="72"/>
      <c r="L36" s="31"/>
      <c r="N36" s="19"/>
      <c r="O36" s="95"/>
      <c r="P36" s="95"/>
      <c r="Q36" s="99"/>
      <c r="R36" s="81"/>
      <c r="S36" s="81"/>
      <c r="T36" s="82"/>
      <c r="U36" s="72"/>
    </row>
    <row r="37" spans="1:24" ht="15" customHeight="1" x14ac:dyDescent="0.25">
      <c r="A37" s="26"/>
      <c r="B37" s="27"/>
      <c r="C37" s="28"/>
      <c r="D37" s="19"/>
      <c r="E37" s="101"/>
      <c r="F37" s="101"/>
      <c r="G37" s="96"/>
      <c r="H37" s="103"/>
      <c r="I37" s="89"/>
      <c r="J37" s="90"/>
      <c r="K37" s="72"/>
      <c r="L37" s="31"/>
      <c r="N37" s="19"/>
      <c r="O37" s="95"/>
      <c r="P37" s="95"/>
      <c r="Q37" s="99"/>
      <c r="R37" s="81"/>
      <c r="S37" s="81"/>
      <c r="T37" s="82"/>
      <c r="U37" s="72"/>
    </row>
    <row r="38" spans="1:24" ht="14.25" customHeight="1" x14ac:dyDescent="0.25">
      <c r="A38" s="26"/>
      <c r="B38" s="32"/>
      <c r="C38" s="28"/>
      <c r="D38" s="19"/>
      <c r="E38" s="95"/>
      <c r="F38" s="100"/>
      <c r="G38" s="99"/>
      <c r="H38" s="81"/>
      <c r="I38" s="89"/>
      <c r="J38" s="90"/>
      <c r="K38" s="72"/>
      <c r="L38" s="31">
        <f t="shared" si="0"/>
        <v>0</v>
      </c>
      <c r="N38" s="19"/>
      <c r="O38" s="95"/>
      <c r="P38" s="100"/>
      <c r="Q38" s="99"/>
      <c r="R38" s="81"/>
      <c r="S38" s="89"/>
      <c r="T38" s="90"/>
      <c r="U38" s="72"/>
      <c r="V38" s="4">
        <f>IF(S38="",0,IF(S38=O38,+P38,+O38))</f>
        <v>0</v>
      </c>
    </row>
    <row r="39" spans="1:24" ht="7.5" customHeight="1" x14ac:dyDescent="0.25">
      <c r="A39" s="33"/>
      <c r="B39" s="34"/>
      <c r="C39" s="35"/>
      <c r="D39" s="36"/>
      <c r="E39" s="37"/>
      <c r="F39" s="37"/>
      <c r="G39" s="38"/>
      <c r="H39" s="37"/>
      <c r="I39" s="37"/>
      <c r="J39" s="46"/>
      <c r="K39" s="39"/>
      <c r="L39" s="40"/>
      <c r="M39" s="41"/>
      <c r="N39" s="36"/>
      <c r="O39" s="37"/>
      <c r="P39" s="37"/>
      <c r="Q39" s="38"/>
      <c r="R39" s="37"/>
      <c r="S39" s="37"/>
      <c r="T39" s="46"/>
      <c r="U39" s="39"/>
    </row>
    <row r="40" spans="1:24" x14ac:dyDescent="0.25">
      <c r="L40" s="4">
        <f t="shared" si="0"/>
        <v>0</v>
      </c>
    </row>
    <row r="41" spans="1:24" x14ac:dyDescent="0.25">
      <c r="A41" s="43"/>
      <c r="E41" s="58" t="s">
        <v>46</v>
      </c>
      <c r="N41" s="50"/>
      <c r="R41" s="110"/>
      <c r="S41" s="110"/>
    </row>
    <row r="42" spans="1:24" x14ac:dyDescent="0.25">
      <c r="A42" s="43"/>
      <c r="R42" s="110"/>
      <c r="S42" s="110"/>
    </row>
    <row r="43" spans="1:24" x14ac:dyDescent="0.25">
      <c r="E43" s="61" t="s">
        <v>47</v>
      </c>
      <c r="R43" s="110"/>
      <c r="S43" s="110"/>
    </row>
    <row r="44" spans="1:24" x14ac:dyDescent="0.25">
      <c r="E44" s="61" t="s">
        <v>43</v>
      </c>
    </row>
    <row r="45" spans="1:24" x14ac:dyDescent="0.25">
      <c r="E45" s="61" t="s">
        <v>44</v>
      </c>
    </row>
    <row r="46" spans="1:24" x14ac:dyDescent="0.25">
      <c r="E46" s="61" t="s">
        <v>45</v>
      </c>
    </row>
    <row r="52" spans="6:7" x14ac:dyDescent="0.25">
      <c r="F52" s="49" t="s">
        <v>26</v>
      </c>
      <c r="G52" s="8" t="s">
        <v>13</v>
      </c>
    </row>
    <row r="53" spans="6:7" x14ac:dyDescent="0.25">
      <c r="F53" s="12" t="s">
        <v>37</v>
      </c>
      <c r="G53" s="8" t="s">
        <v>14</v>
      </c>
    </row>
    <row r="54" spans="6:7" x14ac:dyDescent="0.25">
      <c r="F54" s="12" t="s">
        <v>34</v>
      </c>
      <c r="G54" s="8" t="s">
        <v>15</v>
      </c>
    </row>
    <row r="55" spans="6:7" x14ac:dyDescent="0.25">
      <c r="F55" s="49" t="s">
        <v>28</v>
      </c>
      <c r="G55" s="8" t="s">
        <v>16</v>
      </c>
    </row>
    <row r="56" spans="6:7" x14ac:dyDescent="0.25">
      <c r="F56" s="12" t="s">
        <v>36</v>
      </c>
      <c r="G56" s="12" t="s">
        <v>17</v>
      </c>
    </row>
    <row r="57" spans="6:7" x14ac:dyDescent="0.25">
      <c r="F57" s="12" t="s">
        <v>35</v>
      </c>
      <c r="G57" s="8" t="s">
        <v>18</v>
      </c>
    </row>
    <row r="58" spans="6:7" x14ac:dyDescent="0.25">
      <c r="F58" s="12" t="s">
        <v>24</v>
      </c>
      <c r="G58" s="49" t="s">
        <v>25</v>
      </c>
    </row>
    <row r="59" spans="6:7" x14ac:dyDescent="0.25">
      <c r="F59" s="12" t="s">
        <v>22</v>
      </c>
      <c r="G59" s="49" t="s">
        <v>27</v>
      </c>
    </row>
    <row r="60" spans="6:7" x14ac:dyDescent="0.25">
      <c r="F60" s="64" t="s">
        <v>51</v>
      </c>
      <c r="G60" s="64" t="s">
        <v>52</v>
      </c>
    </row>
  </sheetData>
  <mergeCells count="4">
    <mergeCell ref="E2:H2"/>
    <mergeCell ref="I2:J2"/>
    <mergeCell ref="O2:R2"/>
    <mergeCell ref="S2:T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10" workbookViewId="0">
      <selection activeCell="J6" sqref="J6"/>
    </sheetView>
  </sheetViews>
  <sheetFormatPr defaultColWidth="5.7109375" defaultRowHeight="15" outlineLevelCol="1" x14ac:dyDescent="0.25"/>
  <cols>
    <col min="1" max="1" width="8.28515625" style="2" customWidth="1"/>
    <col min="2" max="2" width="6" style="2" customWidth="1"/>
    <col min="3" max="3" width="1.7109375" style="3" customWidth="1"/>
    <col min="4" max="4" width="2.7109375" style="3" customWidth="1"/>
    <col min="5" max="6" width="6.42578125" style="4" customWidth="1"/>
    <col min="7" max="7" width="14.7109375" style="4" customWidth="1"/>
    <col min="8" max="8" width="8.85546875" style="4" customWidth="1"/>
    <col min="9" max="10" width="7.42578125" style="4" customWidth="1"/>
    <col min="11" max="11" width="7.7109375" style="4" customWidth="1"/>
    <col min="12" max="12" width="9.140625" style="4" hidden="1" customWidth="1" outlineLevel="1"/>
    <col min="13" max="13" width="9.140625" style="4" customWidth="1" collapsed="1"/>
    <col min="14" max="227" width="9.140625" style="4" customWidth="1"/>
    <col min="228" max="228" width="8.28515625" style="4" customWidth="1"/>
    <col min="229" max="229" width="5.28515625" style="4" customWidth="1"/>
    <col min="230" max="230" width="1.7109375" style="4" customWidth="1"/>
    <col min="231" max="231" width="2.7109375" style="4" customWidth="1"/>
    <col min="232" max="235" width="6.42578125" style="4" customWidth="1"/>
    <col min="236" max="236" width="5.42578125" style="4" customWidth="1"/>
    <col min="237" max="237" width="6.140625" style="4" customWidth="1"/>
    <col min="238" max="238" width="1.28515625" style="4" customWidth="1"/>
    <col min="239" max="239" width="2.85546875" style="4" customWidth="1"/>
    <col min="240" max="243" width="6.42578125" style="4" customWidth="1"/>
    <col min="244" max="244" width="5.5703125" style="4" customWidth="1"/>
    <col min="245" max="16384" width="5.7109375" style="4"/>
  </cols>
  <sheetData>
    <row r="1" spans="1:14" ht="16.5" thickBot="1" x14ac:dyDescent="0.3">
      <c r="A1" s="1" t="s">
        <v>23</v>
      </c>
    </row>
    <row r="2" spans="1:14" ht="15.75" x14ac:dyDescent="0.25">
      <c r="A2" s="54"/>
      <c r="D2" s="5"/>
      <c r="E2" s="120" t="s">
        <v>38</v>
      </c>
      <c r="F2" s="121"/>
      <c r="G2" s="121"/>
      <c r="H2" s="122"/>
      <c r="I2" s="123" t="s">
        <v>2</v>
      </c>
      <c r="J2" s="122"/>
      <c r="K2" s="6"/>
    </row>
    <row r="3" spans="1:14" x14ac:dyDescent="0.25">
      <c r="D3" s="7"/>
      <c r="E3" s="8"/>
      <c r="F3" s="8"/>
      <c r="G3" s="8"/>
      <c r="H3" s="9"/>
      <c r="I3" s="10" t="s">
        <v>3</v>
      </c>
      <c r="J3" s="10" t="s">
        <v>4</v>
      </c>
      <c r="K3" s="11"/>
    </row>
    <row r="4" spans="1:14" x14ac:dyDescent="0.25">
      <c r="D4" s="7"/>
      <c r="E4" s="8">
        <v>1</v>
      </c>
      <c r="F4" s="12" t="s">
        <v>34</v>
      </c>
      <c r="G4" s="8" t="str">
        <f>VLOOKUP(F4,$F$40:$G$47,2,FALSE)</f>
        <v>Man/ Brielle</v>
      </c>
      <c r="H4" s="9"/>
      <c r="I4" s="13">
        <v>2</v>
      </c>
      <c r="J4" s="14">
        <v>2</v>
      </c>
      <c r="K4" s="11"/>
    </row>
    <row r="5" spans="1:14" x14ac:dyDescent="0.25">
      <c r="D5" s="7"/>
      <c r="E5" s="8">
        <v>2</v>
      </c>
      <c r="F5" s="12" t="s">
        <v>24</v>
      </c>
      <c r="G5" s="8" t="str">
        <f>VLOOKUP(F5,$F$40:$G$47,2,FALSE)</f>
        <v>Tri-Shore LL</v>
      </c>
      <c r="H5" s="9"/>
      <c r="I5" s="13">
        <v>2</v>
      </c>
      <c r="J5" s="14">
        <v>2</v>
      </c>
      <c r="K5" s="11"/>
    </row>
    <row r="6" spans="1:14" x14ac:dyDescent="0.25">
      <c r="D6" s="7"/>
      <c r="E6" s="8">
        <v>3</v>
      </c>
      <c r="F6" s="15" t="s">
        <v>35</v>
      </c>
      <c r="G6" s="8" t="str">
        <f>VLOOKUP(F6,$F$40:$G$47,2,FALSE)</f>
        <v>Pt Pleasant B</v>
      </c>
      <c r="H6" s="9"/>
      <c r="I6" s="13">
        <v>3</v>
      </c>
      <c r="J6" s="14">
        <v>0</v>
      </c>
      <c r="K6" s="11"/>
    </row>
    <row r="7" spans="1:14" x14ac:dyDescent="0.25">
      <c r="D7" s="7"/>
      <c r="E7" s="8">
        <v>4</v>
      </c>
      <c r="F7" s="12" t="s">
        <v>28</v>
      </c>
      <c r="G7" s="8" t="str">
        <f>VLOOKUP(F7,$F$40:$G$47,2,FALSE)</f>
        <v>Neptune</v>
      </c>
      <c r="H7" s="9"/>
      <c r="I7" s="13">
        <v>0</v>
      </c>
      <c r="J7" s="14">
        <v>3</v>
      </c>
      <c r="K7" s="11"/>
    </row>
    <row r="8" spans="1:14" x14ac:dyDescent="0.25">
      <c r="D8" s="7"/>
      <c r="E8" s="8"/>
      <c r="F8" s="15"/>
      <c r="G8" s="8"/>
      <c r="H8" s="9"/>
      <c r="I8" s="13"/>
      <c r="J8" s="14"/>
      <c r="K8" s="11"/>
    </row>
    <row r="9" spans="1:14" x14ac:dyDescent="0.25">
      <c r="D9" s="7"/>
      <c r="E9" s="8"/>
      <c r="F9" s="8"/>
      <c r="G9" s="8"/>
      <c r="H9" s="9"/>
      <c r="I9" s="8"/>
      <c r="J9" s="9"/>
      <c r="K9" s="11"/>
      <c r="L9" s="16" t="s">
        <v>4</v>
      </c>
    </row>
    <row r="10" spans="1:14" x14ac:dyDescent="0.25">
      <c r="A10" s="17"/>
      <c r="B10" s="18"/>
      <c r="D10" s="19" t="s">
        <v>6</v>
      </c>
      <c r="E10" s="20" t="s">
        <v>5</v>
      </c>
      <c r="F10" s="20" t="s">
        <v>5</v>
      </c>
      <c r="G10" s="20" t="s">
        <v>7</v>
      </c>
      <c r="H10" s="20" t="s">
        <v>8</v>
      </c>
      <c r="I10" s="21" t="s">
        <v>9</v>
      </c>
      <c r="J10" s="21" t="s">
        <v>10</v>
      </c>
      <c r="K10" s="22" t="s">
        <v>11</v>
      </c>
      <c r="L10" s="23" t="s">
        <v>0</v>
      </c>
    </row>
    <row r="11" spans="1:14" ht="8.25" customHeight="1" x14ac:dyDescent="0.25">
      <c r="A11" s="24"/>
      <c r="B11" s="25"/>
      <c r="D11" s="7"/>
      <c r="E11" s="8"/>
      <c r="F11" s="8"/>
      <c r="G11" s="8"/>
      <c r="H11" s="9"/>
      <c r="I11" s="8"/>
      <c r="J11" s="9"/>
      <c r="K11" s="11"/>
      <c r="L11" s="13"/>
    </row>
    <row r="12" spans="1:14" ht="15" customHeight="1" x14ac:dyDescent="0.25">
      <c r="A12" s="26">
        <v>42901</v>
      </c>
      <c r="B12" s="27" t="s">
        <v>30</v>
      </c>
      <c r="C12" s="28"/>
      <c r="D12" s="19"/>
      <c r="E12" s="51" t="s">
        <v>35</v>
      </c>
      <c r="F12" s="51" t="s">
        <v>28</v>
      </c>
      <c r="G12" s="52" t="s">
        <v>33</v>
      </c>
      <c r="H12" s="55" t="str">
        <f>E12</f>
        <v>PPBLL</v>
      </c>
      <c r="I12" s="70" t="s">
        <v>35</v>
      </c>
      <c r="J12" s="71" t="s">
        <v>55</v>
      </c>
      <c r="K12" s="72"/>
      <c r="L12" s="31" t="str">
        <f>IF(I12="",0,IF(I12=E12,+F12,+E12))</f>
        <v>NLL</v>
      </c>
      <c r="M12" s="50"/>
    </row>
    <row r="13" spans="1:14" x14ac:dyDescent="0.25">
      <c r="A13" s="26"/>
      <c r="B13" s="32"/>
      <c r="C13" s="28"/>
      <c r="D13" s="19"/>
      <c r="E13" s="20"/>
      <c r="F13" s="20"/>
      <c r="G13" s="29"/>
      <c r="H13" s="20"/>
      <c r="I13" s="83"/>
      <c r="J13" s="84"/>
      <c r="K13" s="72"/>
      <c r="L13" s="31"/>
    </row>
    <row r="14" spans="1:14" ht="6.75" customHeight="1" x14ac:dyDescent="0.25">
      <c r="A14" s="33"/>
      <c r="B14" s="34"/>
      <c r="C14" s="35"/>
      <c r="D14" s="36"/>
      <c r="E14" s="37"/>
      <c r="F14" s="37"/>
      <c r="G14" s="38"/>
      <c r="H14" s="37"/>
      <c r="I14" s="78"/>
      <c r="J14" s="79"/>
      <c r="K14" s="80"/>
      <c r="L14" s="40"/>
    </row>
    <row r="15" spans="1:14" ht="15" customHeight="1" x14ac:dyDescent="0.25">
      <c r="A15" s="26">
        <v>42903</v>
      </c>
      <c r="B15" s="27" t="s">
        <v>19</v>
      </c>
      <c r="C15" s="28"/>
      <c r="D15" s="19"/>
      <c r="E15" s="51" t="s">
        <v>28</v>
      </c>
      <c r="F15" s="53" t="s">
        <v>34</v>
      </c>
      <c r="G15" s="74" t="s">
        <v>57</v>
      </c>
      <c r="H15" s="53" t="s">
        <v>28</v>
      </c>
      <c r="I15" s="70" t="s">
        <v>34</v>
      </c>
      <c r="J15" s="71" t="s">
        <v>61</v>
      </c>
      <c r="K15" s="72"/>
      <c r="L15" s="31" t="str">
        <f t="shared" ref="L15:L30" si="0">IF(I15="",0,IF(I15=E15,+F15,+E15))</f>
        <v>NLL</v>
      </c>
      <c r="M15" s="50"/>
      <c r="N15" s="73"/>
    </row>
    <row r="16" spans="1:14" ht="14.25" customHeight="1" x14ac:dyDescent="0.25">
      <c r="A16" s="26">
        <f>+A15</f>
        <v>42903</v>
      </c>
      <c r="B16" s="27" t="str">
        <f>+B15</f>
        <v>Sat</v>
      </c>
      <c r="C16" s="28"/>
      <c r="D16" s="19"/>
      <c r="E16" s="51" t="s">
        <v>24</v>
      </c>
      <c r="F16" s="60" t="s">
        <v>35</v>
      </c>
      <c r="G16" s="57" t="s">
        <v>40</v>
      </c>
      <c r="H16" s="53" t="s">
        <v>31</v>
      </c>
      <c r="I16" s="70" t="s">
        <v>35</v>
      </c>
      <c r="J16" s="71" t="s">
        <v>62</v>
      </c>
      <c r="K16" s="72"/>
      <c r="L16" s="31" t="str">
        <f>IF(I16="",0,IF(I16=E16,+F16,+E16))</f>
        <v>TSLL</v>
      </c>
    </row>
    <row r="17" spans="1:14" x14ac:dyDescent="0.25">
      <c r="A17" s="26"/>
      <c r="B17" s="32"/>
      <c r="C17" s="28"/>
      <c r="D17" s="19"/>
      <c r="E17" s="20"/>
      <c r="F17" s="20"/>
      <c r="G17" s="44"/>
      <c r="H17" s="21"/>
      <c r="I17" s="85"/>
      <c r="J17" s="86"/>
      <c r="K17" s="72"/>
      <c r="L17" s="31"/>
    </row>
    <row r="18" spans="1:14" ht="6.75" customHeight="1" x14ac:dyDescent="0.25">
      <c r="A18" s="33"/>
      <c r="B18" s="34"/>
      <c r="C18" s="35"/>
      <c r="D18" s="36"/>
      <c r="E18" s="37"/>
      <c r="F18" s="37"/>
      <c r="G18" s="38"/>
      <c r="H18" s="37"/>
      <c r="I18" s="78"/>
      <c r="J18" s="79"/>
      <c r="K18" s="80"/>
      <c r="L18" s="40"/>
    </row>
    <row r="19" spans="1:14" ht="15" customHeight="1" x14ac:dyDescent="0.25">
      <c r="A19" s="26">
        <v>42906</v>
      </c>
      <c r="B19" s="27" t="s">
        <v>29</v>
      </c>
      <c r="C19" s="28"/>
      <c r="D19" s="19"/>
      <c r="E19" s="51" t="s">
        <v>34</v>
      </c>
      <c r="F19" s="51" t="s">
        <v>35</v>
      </c>
      <c r="G19" s="52" t="s">
        <v>33</v>
      </c>
      <c r="H19" s="51" t="s">
        <v>34</v>
      </c>
      <c r="I19" s="70" t="s">
        <v>35</v>
      </c>
      <c r="J19" s="71" t="s">
        <v>66</v>
      </c>
      <c r="K19" s="72"/>
      <c r="L19" s="31" t="str">
        <f>IF(I19="",0,IF(I19=E19,+F19,+E19))</f>
        <v>MBLL</v>
      </c>
      <c r="M19" s="50"/>
    </row>
    <row r="20" spans="1:14" ht="15" customHeight="1" x14ac:dyDescent="0.25">
      <c r="A20" s="26">
        <f>+A19</f>
        <v>42906</v>
      </c>
      <c r="B20" s="27" t="str">
        <f>+B19</f>
        <v>Tues</v>
      </c>
      <c r="C20" s="28"/>
      <c r="D20" s="19"/>
      <c r="E20" s="59" t="s">
        <v>28</v>
      </c>
      <c r="F20" s="51" t="s">
        <v>24</v>
      </c>
      <c r="G20" s="52" t="s">
        <v>33</v>
      </c>
      <c r="H20" s="63" t="s">
        <v>28</v>
      </c>
      <c r="I20" s="70" t="s">
        <v>24</v>
      </c>
      <c r="J20" s="71" t="s">
        <v>68</v>
      </c>
      <c r="K20" s="72">
        <v>4</v>
      </c>
      <c r="L20" s="31" t="str">
        <f>IF(I20="",0,IF(I20=E20,+F20,+E20))</f>
        <v>NLL</v>
      </c>
    </row>
    <row r="21" spans="1:14" ht="6.75" customHeight="1" x14ac:dyDescent="0.25">
      <c r="A21" s="33"/>
      <c r="B21" s="34"/>
      <c r="C21" s="35"/>
      <c r="D21" s="36"/>
      <c r="E21" s="37"/>
      <c r="F21" s="37"/>
      <c r="G21" s="38"/>
      <c r="H21" s="37"/>
      <c r="I21" s="78"/>
      <c r="J21" s="79"/>
      <c r="K21" s="80"/>
      <c r="L21" s="40"/>
    </row>
    <row r="22" spans="1:14" ht="15" customHeight="1" x14ac:dyDescent="0.25">
      <c r="A22" s="26">
        <v>42908</v>
      </c>
      <c r="B22" s="27" t="s">
        <v>30</v>
      </c>
      <c r="C22" s="28"/>
      <c r="D22" s="19"/>
      <c r="E22" s="20" t="s">
        <v>24</v>
      </c>
      <c r="F22" s="20" t="s">
        <v>34</v>
      </c>
      <c r="G22" s="29" t="s">
        <v>48</v>
      </c>
      <c r="H22" s="21" t="s">
        <v>32</v>
      </c>
      <c r="I22" s="70" t="s">
        <v>34</v>
      </c>
      <c r="J22" s="71" t="s">
        <v>72</v>
      </c>
      <c r="K22" s="72">
        <v>6</v>
      </c>
      <c r="L22" s="31" t="str">
        <f t="shared" ref="L22" si="1">IF(I22="",0,IF(I22=E22,+F22,+E22))</f>
        <v>TSLL</v>
      </c>
      <c r="M22" s="50"/>
    </row>
    <row r="23" spans="1:14" ht="15.75" customHeight="1" x14ac:dyDescent="0.25">
      <c r="A23" s="26"/>
      <c r="B23" s="27"/>
      <c r="C23" s="28"/>
      <c r="D23" s="19"/>
      <c r="E23" s="20"/>
      <c r="F23" s="20"/>
      <c r="G23" s="29"/>
      <c r="H23" s="21"/>
      <c r="I23" s="70"/>
      <c r="J23" s="88"/>
      <c r="K23" s="72"/>
      <c r="L23" s="31"/>
    </row>
    <row r="24" spans="1:14" ht="8.25" customHeight="1" x14ac:dyDescent="0.25">
      <c r="A24" s="33"/>
      <c r="B24" s="34"/>
      <c r="C24" s="35"/>
      <c r="D24" s="36"/>
      <c r="E24" s="37"/>
      <c r="F24" s="37"/>
      <c r="G24" s="38"/>
      <c r="H24" s="37"/>
      <c r="I24" s="78"/>
      <c r="J24" s="79"/>
      <c r="K24" s="80"/>
      <c r="L24" s="40"/>
    </row>
    <row r="25" spans="1:14" ht="13.5" customHeight="1" x14ac:dyDescent="0.25">
      <c r="A25" s="26">
        <v>42917</v>
      </c>
      <c r="B25" s="27" t="s">
        <v>19</v>
      </c>
      <c r="C25" s="28"/>
      <c r="D25" s="19"/>
      <c r="E25" s="113" t="s">
        <v>24</v>
      </c>
      <c r="F25" s="113" t="s">
        <v>34</v>
      </c>
      <c r="G25" s="68" t="s">
        <v>40</v>
      </c>
      <c r="H25" s="114" t="s">
        <v>34</v>
      </c>
      <c r="I25" s="70" t="s">
        <v>24</v>
      </c>
      <c r="J25" s="71" t="s">
        <v>58</v>
      </c>
      <c r="K25" s="72">
        <v>6</v>
      </c>
      <c r="L25" s="31" t="str">
        <f t="shared" si="0"/>
        <v>MBLL</v>
      </c>
      <c r="M25" s="50"/>
      <c r="N25" s="109" t="s">
        <v>67</v>
      </c>
    </row>
    <row r="26" spans="1:14" ht="15" customHeight="1" x14ac:dyDescent="0.25">
      <c r="A26" s="26"/>
      <c r="B26" s="27"/>
      <c r="C26" s="28"/>
      <c r="D26" s="19"/>
      <c r="E26" s="56"/>
      <c r="F26" s="56"/>
      <c r="G26" s="68"/>
      <c r="H26" s="60"/>
      <c r="I26" s="89"/>
      <c r="J26" s="90"/>
      <c r="K26" s="72"/>
      <c r="L26" s="31">
        <f>IF(I26="",0,IF(I26=E26,+F26,+E26))</f>
        <v>0</v>
      </c>
      <c r="N26" s="109" t="s">
        <v>69</v>
      </c>
    </row>
    <row r="27" spans="1:14" ht="15" customHeight="1" x14ac:dyDescent="0.25">
      <c r="A27" s="26"/>
      <c r="B27" s="27"/>
      <c r="C27" s="28"/>
      <c r="D27" s="19"/>
      <c r="E27" s="51"/>
      <c r="F27" s="51"/>
      <c r="G27" s="52"/>
      <c r="H27" s="53"/>
      <c r="I27" s="47"/>
      <c r="J27" s="48"/>
      <c r="K27" s="30"/>
      <c r="L27" s="31"/>
    </row>
    <row r="28" spans="1:14" ht="14.25" customHeight="1" x14ac:dyDescent="0.25">
      <c r="A28" s="26"/>
      <c r="B28" s="32"/>
      <c r="C28" s="28"/>
      <c r="D28" s="19"/>
      <c r="E28" s="20"/>
      <c r="F28" s="42"/>
      <c r="G28" s="29"/>
      <c r="H28" s="21"/>
      <c r="I28" s="47"/>
      <c r="J28" s="48"/>
      <c r="K28" s="30"/>
      <c r="L28" s="31">
        <f t="shared" si="0"/>
        <v>0</v>
      </c>
    </row>
    <row r="29" spans="1:14" ht="7.5" customHeight="1" x14ac:dyDescent="0.25">
      <c r="A29" s="33"/>
      <c r="B29" s="34"/>
      <c r="C29" s="35"/>
      <c r="D29" s="36"/>
      <c r="E29" s="37"/>
      <c r="F29" s="37"/>
      <c r="G29" s="38"/>
      <c r="H29" s="37"/>
      <c r="I29" s="37"/>
      <c r="J29" s="46"/>
      <c r="K29" s="39"/>
      <c r="L29" s="40"/>
    </row>
    <row r="30" spans="1:14" x14ac:dyDescent="0.25">
      <c r="L30" s="4">
        <f t="shared" si="0"/>
        <v>0</v>
      </c>
    </row>
    <row r="31" spans="1:14" x14ac:dyDescent="0.25">
      <c r="A31" s="43"/>
      <c r="E31" s="58" t="s">
        <v>41</v>
      </c>
    </row>
    <row r="32" spans="1:14" x14ac:dyDescent="0.25">
      <c r="A32" s="43"/>
    </row>
    <row r="33" spans="5:7" x14ac:dyDescent="0.25">
      <c r="E33" s="61" t="s">
        <v>42</v>
      </c>
    </row>
    <row r="34" spans="5:7" x14ac:dyDescent="0.25">
      <c r="E34" s="61" t="s">
        <v>43</v>
      </c>
    </row>
    <row r="35" spans="5:7" x14ac:dyDescent="0.25">
      <c r="E35" s="61" t="s">
        <v>44</v>
      </c>
    </row>
    <row r="36" spans="5:7" x14ac:dyDescent="0.25">
      <c r="E36" s="61" t="s">
        <v>45</v>
      </c>
    </row>
    <row r="40" spans="5:7" x14ac:dyDescent="0.25">
      <c r="F40" s="49" t="s">
        <v>26</v>
      </c>
      <c r="G40" s="8" t="s">
        <v>13</v>
      </c>
    </row>
    <row r="41" spans="5:7" x14ac:dyDescent="0.25">
      <c r="F41" s="12" t="s">
        <v>37</v>
      </c>
      <c r="G41" s="8" t="s">
        <v>14</v>
      </c>
    </row>
    <row r="42" spans="5:7" x14ac:dyDescent="0.25">
      <c r="F42" s="12" t="s">
        <v>34</v>
      </c>
      <c r="G42" s="8" t="s">
        <v>15</v>
      </c>
    </row>
    <row r="43" spans="5:7" x14ac:dyDescent="0.25">
      <c r="F43" s="49" t="s">
        <v>28</v>
      </c>
      <c r="G43" s="8" t="s">
        <v>16</v>
      </c>
    </row>
    <row r="44" spans="5:7" x14ac:dyDescent="0.25">
      <c r="F44" s="12" t="s">
        <v>36</v>
      </c>
      <c r="G44" s="12" t="s">
        <v>17</v>
      </c>
    </row>
    <row r="45" spans="5:7" x14ac:dyDescent="0.25">
      <c r="F45" s="12" t="s">
        <v>35</v>
      </c>
      <c r="G45" s="8" t="s">
        <v>18</v>
      </c>
    </row>
    <row r="46" spans="5:7" x14ac:dyDescent="0.25">
      <c r="F46" s="12" t="s">
        <v>24</v>
      </c>
      <c r="G46" s="49" t="s">
        <v>25</v>
      </c>
    </row>
    <row r="47" spans="5:7" x14ac:dyDescent="0.25">
      <c r="F47" s="12" t="s">
        <v>22</v>
      </c>
      <c r="G47" s="49" t="s">
        <v>27</v>
      </c>
    </row>
  </sheetData>
  <mergeCells count="2">
    <mergeCell ref="E2:H2"/>
    <mergeCell ref="I2:J2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Majors v2</vt:lpstr>
      <vt:lpstr>Minors</vt:lpstr>
      <vt:lpstr>'Majors v2'!Print_Area</vt:lpstr>
      <vt:lpstr>Minors!Print_Area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Howard</dc:creator>
  <cp:lastModifiedBy>Family</cp:lastModifiedBy>
  <cp:lastPrinted>2015-07-04T17:51:50Z</cp:lastPrinted>
  <dcterms:created xsi:type="dcterms:W3CDTF">2006-05-14T17:27:31Z</dcterms:created>
  <dcterms:modified xsi:type="dcterms:W3CDTF">2017-07-04T20:05:06Z</dcterms:modified>
</cp:coreProperties>
</file>