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35" windowWidth="11115" windowHeight="6735"/>
  </bookViews>
  <sheets>
    <sheet name="Sheet1" sheetId="1" r:id="rId1"/>
    <sheet name="Sheet2" sheetId="2" r:id="rId2"/>
    <sheet name="Sheet3" sheetId="3" r:id="rId3"/>
  </sheets>
  <calcPr calcId="145621" fullPrecision="0"/>
</workbook>
</file>

<file path=xl/calcChain.xml><?xml version="1.0" encoding="utf-8"?>
<calcChain xmlns="http://schemas.openxmlformats.org/spreadsheetml/2006/main">
  <c r="V105" i="1" l="1"/>
  <c r="V110" i="1" l="1"/>
  <c r="V108" i="1"/>
  <c r="V106" i="1"/>
  <c r="V104" i="1"/>
  <c r="V103" i="1"/>
  <c r="V101" i="1"/>
  <c r="V100" i="1"/>
  <c r="V99" i="1"/>
  <c r="V98" i="1"/>
  <c r="V97" i="1"/>
  <c r="V96" i="1"/>
  <c r="V94" i="1"/>
  <c r="V93" i="1"/>
  <c r="V92" i="1"/>
  <c r="V91" i="1"/>
  <c r="V90" i="1"/>
  <c r="V89" i="1"/>
  <c r="V88" i="1"/>
  <c r="V87" i="1"/>
  <c r="V85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69" i="1"/>
  <c r="V68" i="1"/>
  <c r="V67" i="1"/>
  <c r="V66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47" i="1"/>
  <c r="V46" i="1"/>
  <c r="V44" i="1"/>
  <c r="V43" i="1"/>
  <c r="V42" i="1"/>
  <c r="V40" i="1"/>
  <c r="V39" i="1"/>
  <c r="V38" i="1"/>
  <c r="V36" i="1"/>
  <c r="V35" i="1"/>
  <c r="V31" i="1"/>
  <c r="V30" i="1"/>
  <c r="V29" i="1"/>
  <c r="V28" i="1"/>
  <c r="V26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V7" i="1"/>
  <c r="V6" i="1"/>
  <c r="W87" i="1" l="1"/>
  <c r="W31" i="1"/>
  <c r="B31" i="1"/>
  <c r="W30" i="1"/>
  <c r="B30" i="1"/>
  <c r="W29" i="1"/>
  <c r="B29" i="1"/>
  <c r="W28" i="1"/>
  <c r="B28" i="1"/>
  <c r="W26" i="1"/>
  <c r="B26" i="1"/>
  <c r="W23" i="1"/>
  <c r="B23" i="1"/>
  <c r="W16" i="1"/>
  <c r="B16" i="1"/>
  <c r="W15" i="1"/>
  <c r="B15" i="1"/>
  <c r="B47" i="1"/>
  <c r="B46" i="1"/>
  <c r="B44" i="1"/>
  <c r="B43" i="1"/>
  <c r="B42" i="1"/>
  <c r="B40" i="1"/>
  <c r="B39" i="1"/>
  <c r="B38" i="1"/>
  <c r="B36" i="1"/>
  <c r="B35" i="1"/>
  <c r="B24" i="1"/>
  <c r="B22" i="1"/>
  <c r="B21" i="1"/>
  <c r="B20" i="1"/>
  <c r="B19" i="1"/>
  <c r="B18" i="1"/>
  <c r="B14" i="1"/>
  <c r="B13" i="1"/>
  <c r="B12" i="1"/>
  <c r="B11" i="1"/>
  <c r="B10" i="1"/>
  <c r="B9" i="1"/>
  <c r="B8" i="1"/>
  <c r="B7" i="1"/>
  <c r="B6" i="1"/>
  <c r="W90" i="1" l="1"/>
  <c r="W89" i="1"/>
  <c r="W88" i="1"/>
  <c r="W64" i="1"/>
  <c r="W63" i="1"/>
  <c r="W62" i="1"/>
  <c r="W61" i="1"/>
  <c r="W60" i="1"/>
  <c r="W59" i="1"/>
  <c r="W58" i="1"/>
  <c r="W57" i="1"/>
  <c r="W56" i="1"/>
  <c r="W55" i="1"/>
  <c r="W54" i="1"/>
  <c r="W53" i="1"/>
  <c r="W110" i="1" l="1"/>
  <c r="W108" i="1"/>
  <c r="W106" i="1"/>
  <c r="W105" i="1"/>
  <c r="W112" i="1" s="1"/>
  <c r="W104" i="1"/>
  <c r="W103" i="1"/>
  <c r="W101" i="1"/>
  <c r="W100" i="1"/>
  <c r="W99" i="1"/>
  <c r="W98" i="1"/>
  <c r="W97" i="1"/>
  <c r="W96" i="1"/>
  <c r="W94" i="1"/>
  <c r="W93" i="1"/>
  <c r="W92" i="1"/>
  <c r="W91" i="1"/>
  <c r="W85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69" i="1"/>
  <c r="W68" i="1"/>
  <c r="W67" i="1"/>
  <c r="W66" i="1"/>
  <c r="W52" i="1"/>
  <c r="W47" i="1"/>
  <c r="W46" i="1"/>
  <c r="W44" i="1"/>
  <c r="W43" i="1"/>
  <c r="W42" i="1"/>
  <c r="W40" i="1"/>
  <c r="W39" i="1"/>
  <c r="W38" i="1"/>
  <c r="W36" i="1"/>
  <c r="W35" i="1"/>
  <c r="W24" i="1"/>
  <c r="W22" i="1"/>
  <c r="W21" i="1"/>
  <c r="W20" i="1"/>
  <c r="W19" i="1"/>
  <c r="W18" i="1"/>
  <c r="W14" i="1"/>
  <c r="W13" i="1"/>
  <c r="W12" i="1"/>
  <c r="W11" i="1"/>
  <c r="W10" i="1"/>
  <c r="W9" i="1"/>
  <c r="W8" i="1"/>
  <c r="W7" i="1"/>
  <c r="W6" i="1"/>
  <c r="W113" i="1" l="1"/>
  <c r="W114" i="1" l="1"/>
</calcChain>
</file>

<file path=xl/sharedStrings.xml><?xml version="1.0" encoding="utf-8"?>
<sst xmlns="http://schemas.openxmlformats.org/spreadsheetml/2006/main" count="313" uniqueCount="97">
  <si>
    <t>Total</t>
  </si>
  <si>
    <t>Item Color</t>
  </si>
  <si>
    <t>Embroidery Color</t>
  </si>
  <si>
    <t>Embroidery Cost</t>
  </si>
  <si>
    <t>Discount</t>
  </si>
  <si>
    <t xml:space="preserve">Item </t>
  </si>
  <si>
    <t>Location</t>
  </si>
  <si>
    <t>Garment Cost each</t>
  </si>
  <si>
    <t>S</t>
  </si>
  <si>
    <t>M</t>
  </si>
  <si>
    <t>L</t>
  </si>
  <si>
    <t>XL</t>
  </si>
  <si>
    <t>Embroidery Size</t>
  </si>
  <si>
    <t>3X</t>
  </si>
  <si>
    <t>4X</t>
  </si>
  <si>
    <t xml:space="preserve">Black / Red </t>
  </si>
  <si>
    <t>XS</t>
  </si>
  <si>
    <t>Left Chest</t>
  </si>
  <si>
    <t>Cost Each</t>
  </si>
  <si>
    <t>Right Chest</t>
  </si>
  <si>
    <t>2X</t>
  </si>
  <si>
    <t>JST60 Sport-Tek® AdultColorblock Raglan Jacket</t>
  </si>
  <si>
    <t>TJST60 Sport-Tek® TALL Adult Colorblock Raglan Jacket</t>
  </si>
  <si>
    <t>LT</t>
  </si>
  <si>
    <t>XLT</t>
  </si>
  <si>
    <t>2XT</t>
  </si>
  <si>
    <t>3XT</t>
  </si>
  <si>
    <t>4XT</t>
  </si>
  <si>
    <t>STC15 Sport-Tek® Performance Knit Cap</t>
  </si>
  <si>
    <t>Red</t>
  </si>
  <si>
    <t>OS</t>
  </si>
  <si>
    <t>Black</t>
  </si>
  <si>
    <t>Front</t>
  </si>
  <si>
    <t>Black / Black</t>
  </si>
  <si>
    <t>Black / White</t>
  </si>
  <si>
    <t>Red / White</t>
  </si>
  <si>
    <t>Toddler</t>
  </si>
  <si>
    <t>Youth</t>
  </si>
  <si>
    <t xml:space="preserve">NE302 New Era® - Youth Stretch Mesh Cap
</t>
  </si>
  <si>
    <t xml:space="preserve">NE1020 New Era® - Adult Stretch Mesh Cap
</t>
  </si>
  <si>
    <t>S/M</t>
  </si>
  <si>
    <t>M/L</t>
  </si>
  <si>
    <t>L/XL</t>
  </si>
  <si>
    <t xml:space="preserve"> YPST74 Sport-Tek® Youth Wind Pant</t>
  </si>
  <si>
    <t xml:space="preserve"> PST74 Sport-Tek® Adult Wind Pant</t>
  </si>
  <si>
    <t>BLANK</t>
  </si>
  <si>
    <t>DECORATION</t>
  </si>
  <si>
    <t>PTS20 Richardson Performance Flat Bill Cap</t>
  </si>
  <si>
    <t>Youth
6 3/8 -
6 5/8</t>
  </si>
  <si>
    <t>Adult
XS/S
6 7/8 -
7</t>
  </si>
  <si>
    <t>Adult
S/M
7 -
7 1/4</t>
  </si>
  <si>
    <t>Adult
L/XL
7 3/8 -
7 5/8</t>
  </si>
  <si>
    <t>YST350 Sport-Tek® Youth PosiCharge™ Competitor™ Tee</t>
  </si>
  <si>
    <t>SCREEN PRINT</t>
  </si>
  <si>
    <t xml:space="preserve">2X </t>
  </si>
  <si>
    <t>Black with  Red Bill &amp; Eyelets</t>
  </si>
  <si>
    <t>DM108L NEW District Made™ Ladies Perfect Blend™ Crew Tee</t>
  </si>
  <si>
    <t>XXL</t>
  </si>
  <si>
    <t>DM108 NEW District Made™  Perfect Blend™ Crew Tee</t>
  </si>
  <si>
    <t>PC55Y Port &amp; Company® - Youth 50/50 Cotton/Poly T-Shirt</t>
  </si>
  <si>
    <t>PC55 Port &amp; Company® -  50/50 Cotton/Poly T-Shirt</t>
  </si>
  <si>
    <t>YST244 NEW Sport-Tek® Youth Sport-Wick® Fleece Hooded Pullover</t>
  </si>
  <si>
    <t>F244 Sport-Tek® Sport-Wick® Fleece Hooded Pullover</t>
  </si>
  <si>
    <t>Add Name &amp; Number - Add quantity under size and SPECIFY Name and Number under embroidery</t>
  </si>
  <si>
    <t>YST60 Sport-Tek® Youth Colorblock Raglan Jacket</t>
  </si>
  <si>
    <t>LPC55 Port &amp; Company® -  LADIES 50/50 Cotton/Poly T-Shirt</t>
  </si>
  <si>
    <t>8830 J. America - Adult Sport Lace 10 oz. Hooded 80/20 Sweatshirt</t>
  </si>
  <si>
    <t>XXS</t>
  </si>
  <si>
    <t>8833 J. America - Adult Sport Lace 7.5 oz Hooded Performance Sweatshirt</t>
  </si>
  <si>
    <t>Add Cad Cut Name &amp; Number to back of any screen print garment
Names will be 2" in height and numbers up to 10" in height</t>
  </si>
  <si>
    <t>For Sizing Charts and more information on most of the items, go to http://www.companycasuals.com/sunwestsportswear/start.jsp, search for item number then click on right side VIEW SPECSHEET</t>
  </si>
  <si>
    <t>Name</t>
  </si>
  <si>
    <t>Phone</t>
  </si>
  <si>
    <t>Email</t>
  </si>
  <si>
    <t>Sub-Total</t>
  </si>
  <si>
    <t>5400Y KOBE Youth MID-WEIGHT PRO-KNIT PRACTICE JERSEY</t>
  </si>
  <si>
    <t>5400 KOBE Adult  MID-WEIGHT PRO-KNIT PRACTICE JERSEY</t>
  </si>
  <si>
    <t xml:space="preserve">S </t>
  </si>
  <si>
    <t xml:space="preserve">M  </t>
  </si>
  <si>
    <t xml:space="preserve">L </t>
  </si>
  <si>
    <t>G</t>
  </si>
  <si>
    <t>Quantity</t>
  </si>
  <si>
    <t>Garment(s) and
 garment sizes</t>
  </si>
  <si>
    <t>ST350 Sport-Tek® Adult  PosiCharge™ Competitor™ Tee</t>
  </si>
  <si>
    <t>LST350 Sport-Tek® Ladies PosiCharge™ Competitor™ Tee</t>
  </si>
  <si>
    <t>TST350 Sport-Tek® Adult TALL  PosiCharge™ Competitor™ Tee</t>
  </si>
  <si>
    <t>Black / Deep Red</t>
  </si>
  <si>
    <t>LST235 NEW Sport-Tek® Ladies Sport-Wick® Fleece Colorblock Hooded Pullover</t>
  </si>
  <si>
    <t>7.8% Tax</t>
  </si>
  <si>
    <t>PALOUSE YOUTH HOCKEY EMBROIDERED GARMENTS</t>
  </si>
  <si>
    <t>To determine correct cap size, measure circumference of head above the eyebrow at the widest part of the head and divide by 3.14</t>
  </si>
  <si>
    <t>PYHA cost</t>
  </si>
  <si>
    <t>Additional PYHA cost</t>
  </si>
  <si>
    <t>Name &amp; Number:</t>
  </si>
  <si>
    <t>PYHA Gear Order</t>
  </si>
  <si>
    <t>TEAM (termite, mite, squirt, bantam, midget)</t>
  </si>
  <si>
    <t xml:space="preserve">Please return to joannegreene11@hotmail.com no later than November 20.  Apparel will be delivered mid-December.  Payment will be due upon receipt of items.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</si>
</sst>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9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164" fontId="4" fillId="0" borderId="11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164" fontId="4" fillId="0" borderId="13" xfId="0" applyNumberFormat="1" applyFont="1" applyBorder="1" applyAlignment="1" applyProtection="1">
      <alignment horizontal="center" vertical="center" wrapText="1"/>
    </xf>
    <xf numFmtId="164" fontId="4" fillId="0" borderId="13" xfId="1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164" fontId="0" fillId="0" borderId="0" xfId="0" applyNumberFormat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Border="1" applyAlignment="1" applyProtection="1">
      <alignment horizontal="left" wrapText="1"/>
      <protection locked="0"/>
    </xf>
    <xf numFmtId="164" fontId="0" fillId="0" borderId="14" xfId="0" applyNumberForma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164" fontId="0" fillId="5" borderId="0" xfId="0" applyNumberFormat="1" applyFill="1" applyAlignment="1" applyProtection="1">
      <alignment horizontal="center" vertical="center" wrapText="1"/>
      <protection locked="0"/>
    </xf>
    <xf numFmtId="164" fontId="0" fillId="5" borderId="0" xfId="0" applyNumberFormat="1" applyFill="1" applyAlignment="1" applyProtection="1">
      <alignment horizontal="center" vertical="center" wrapText="1"/>
    </xf>
    <xf numFmtId="0" fontId="13" fillId="5" borderId="0" xfId="0" applyFont="1" applyFill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pn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jpe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</xdr:row>
      <xdr:rowOff>78441</xdr:rowOff>
    </xdr:from>
    <xdr:to>
      <xdr:col>0</xdr:col>
      <xdr:colOff>710155</xdr:colOff>
      <xdr:row>5</xdr:row>
      <xdr:rowOff>1143000</xdr:rowOff>
    </xdr:to>
    <xdr:pic>
      <xdr:nvPicPr>
        <xdr:cNvPr id="2" name="Picture 1" descr="Black/True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075765"/>
          <a:ext cx="710154" cy="106455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526677</xdr:colOff>
      <xdr:row>5</xdr:row>
      <xdr:rowOff>36400</xdr:rowOff>
    </xdr:from>
    <xdr:to>
      <xdr:col>12</xdr:col>
      <xdr:colOff>2353237</xdr:colOff>
      <xdr:row>5</xdr:row>
      <xdr:rowOff>1138754</xdr:rowOff>
    </xdr:to>
    <xdr:pic>
      <xdr:nvPicPr>
        <xdr:cNvPr id="4" name="Picture 3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06118" y="899253"/>
          <a:ext cx="1826560" cy="1102354"/>
        </a:xfrm>
        <a:prstGeom prst="rect">
          <a:avLst/>
        </a:prstGeom>
      </xdr:spPr>
    </xdr:pic>
    <xdr:clientData/>
  </xdr:twoCellAnchor>
  <xdr:twoCellAnchor editAs="oneCell">
    <xdr:from>
      <xdr:col>12</xdr:col>
      <xdr:colOff>317776</xdr:colOff>
      <xdr:row>9</xdr:row>
      <xdr:rowOff>446460</xdr:rowOff>
    </xdr:from>
    <xdr:to>
      <xdr:col>12</xdr:col>
      <xdr:colOff>2386853</xdr:colOff>
      <xdr:row>12</xdr:row>
      <xdr:rowOff>179294</xdr:rowOff>
    </xdr:to>
    <xdr:pic>
      <xdr:nvPicPr>
        <xdr:cNvPr id="6" name="Picture 5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6011" y="6105431"/>
          <a:ext cx="2069077" cy="12456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381000</xdr:rowOff>
    </xdr:from>
    <xdr:to>
      <xdr:col>0</xdr:col>
      <xdr:colOff>769980</xdr:colOff>
      <xdr:row>12</xdr:row>
      <xdr:rowOff>22412</xdr:rowOff>
    </xdr:to>
    <xdr:pic>
      <xdr:nvPicPr>
        <xdr:cNvPr id="1026" name="Picture 2" descr="Black/True Re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039971"/>
          <a:ext cx="769980" cy="11542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17</xdr:row>
      <xdr:rowOff>276224</xdr:rowOff>
    </xdr:from>
    <xdr:to>
      <xdr:col>0</xdr:col>
      <xdr:colOff>788357</xdr:colOff>
      <xdr:row>20</xdr:row>
      <xdr:rowOff>145676</xdr:rowOff>
    </xdr:to>
    <xdr:pic>
      <xdr:nvPicPr>
        <xdr:cNvPr id="9" name="Picture 2" descr="Black/True Re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11314018"/>
          <a:ext cx="788356" cy="118054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212816</xdr:colOff>
      <xdr:row>17</xdr:row>
      <xdr:rowOff>9524</xdr:rowOff>
    </xdr:from>
    <xdr:to>
      <xdr:col>12</xdr:col>
      <xdr:colOff>836299</xdr:colOff>
      <xdr:row>19</xdr:row>
      <xdr:rowOff>435428</xdr:rowOff>
    </xdr:to>
    <xdr:pic>
      <xdr:nvPicPr>
        <xdr:cNvPr id="12" name="Picture 11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34640" y="11047318"/>
          <a:ext cx="2169895" cy="1301564"/>
        </a:xfrm>
        <a:prstGeom prst="rect">
          <a:avLst/>
        </a:prstGeom>
      </xdr:spPr>
    </xdr:pic>
    <xdr:clientData/>
  </xdr:twoCellAnchor>
  <xdr:twoCellAnchor editAs="oneCell">
    <xdr:from>
      <xdr:col>0</xdr:col>
      <xdr:colOff>100974</xdr:colOff>
      <xdr:row>33</xdr:row>
      <xdr:rowOff>48430</xdr:rowOff>
    </xdr:from>
    <xdr:to>
      <xdr:col>0</xdr:col>
      <xdr:colOff>764924</xdr:colOff>
      <xdr:row>34</xdr:row>
      <xdr:rowOff>418117</xdr:rowOff>
    </xdr:to>
    <xdr:pic>
      <xdr:nvPicPr>
        <xdr:cNvPr id="1027" name="Picture 3" descr="Black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974" y="21806843"/>
          <a:ext cx="663950" cy="7752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100853</xdr:colOff>
      <xdr:row>34</xdr:row>
      <xdr:rowOff>252130</xdr:rowOff>
    </xdr:from>
    <xdr:to>
      <xdr:col>1</xdr:col>
      <xdr:colOff>0</xdr:colOff>
      <xdr:row>35</xdr:row>
      <xdr:rowOff>572061</xdr:rowOff>
    </xdr:to>
    <xdr:pic>
      <xdr:nvPicPr>
        <xdr:cNvPr id="1028" name="Picture 4" descr="True Red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853" y="13833659"/>
          <a:ext cx="696848" cy="81298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385440</xdr:colOff>
      <xdr:row>33</xdr:row>
      <xdr:rowOff>134098</xdr:rowOff>
    </xdr:from>
    <xdr:to>
      <xdr:col>10</xdr:col>
      <xdr:colOff>262664</xdr:colOff>
      <xdr:row>35</xdr:row>
      <xdr:rowOff>402270</xdr:rowOff>
    </xdr:to>
    <xdr:pic>
      <xdr:nvPicPr>
        <xdr:cNvPr id="15" name="Picture 14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2058" y="13222569"/>
          <a:ext cx="1939106" cy="1165784"/>
        </a:xfrm>
        <a:prstGeom prst="rect">
          <a:avLst/>
        </a:prstGeom>
      </xdr:spPr>
    </xdr:pic>
    <xdr:clientData/>
  </xdr:twoCellAnchor>
  <xdr:twoCellAnchor editAs="oneCell">
    <xdr:from>
      <xdr:col>8</xdr:col>
      <xdr:colOff>313766</xdr:colOff>
      <xdr:row>37</xdr:row>
      <xdr:rowOff>31338</xdr:rowOff>
    </xdr:from>
    <xdr:to>
      <xdr:col>12</xdr:col>
      <xdr:colOff>343274</xdr:colOff>
      <xdr:row>39</xdr:row>
      <xdr:rowOff>145676</xdr:rowOff>
    </xdr:to>
    <xdr:pic>
      <xdr:nvPicPr>
        <xdr:cNvPr id="18" name="Picture 17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20119" y="17355632"/>
          <a:ext cx="2091390" cy="1257338"/>
        </a:xfrm>
        <a:prstGeom prst="rect">
          <a:avLst/>
        </a:prstGeom>
      </xdr:spPr>
    </xdr:pic>
    <xdr:clientData/>
  </xdr:twoCellAnchor>
  <xdr:twoCellAnchor editAs="oneCell">
    <xdr:from>
      <xdr:col>0</xdr:col>
      <xdr:colOff>78440</xdr:colOff>
      <xdr:row>37</xdr:row>
      <xdr:rowOff>275666</xdr:rowOff>
    </xdr:from>
    <xdr:to>
      <xdr:col>0</xdr:col>
      <xdr:colOff>728234</xdr:colOff>
      <xdr:row>39</xdr:row>
      <xdr:rowOff>56029</xdr:rowOff>
    </xdr:to>
    <xdr:pic>
      <xdr:nvPicPr>
        <xdr:cNvPr id="1030" name="Picture 6" descr="Black/Blac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8440" y="15448431"/>
          <a:ext cx="649794" cy="92336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304551</xdr:colOff>
      <xdr:row>41</xdr:row>
      <xdr:rowOff>67235</xdr:rowOff>
    </xdr:from>
    <xdr:to>
      <xdr:col>11</xdr:col>
      <xdr:colOff>292991</xdr:colOff>
      <xdr:row>43</xdr:row>
      <xdr:rowOff>156883</xdr:rowOff>
    </xdr:to>
    <xdr:pic>
      <xdr:nvPicPr>
        <xdr:cNvPr id="24" name="Picture 23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06639" y="17458764"/>
          <a:ext cx="2050323" cy="1232648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39</xdr:row>
      <xdr:rowOff>425822</xdr:rowOff>
    </xdr:from>
    <xdr:to>
      <xdr:col>0</xdr:col>
      <xdr:colOff>706244</xdr:colOff>
      <xdr:row>41</xdr:row>
      <xdr:rowOff>390770</xdr:rowOff>
    </xdr:to>
    <xdr:pic>
      <xdr:nvPicPr>
        <xdr:cNvPr id="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030" y="16741587"/>
          <a:ext cx="650214" cy="10407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179294</xdr:colOff>
      <xdr:row>44</xdr:row>
      <xdr:rowOff>555810</xdr:rowOff>
    </xdr:from>
    <xdr:to>
      <xdr:col>12</xdr:col>
      <xdr:colOff>156553</xdr:colOff>
      <xdr:row>46</xdr:row>
      <xdr:rowOff>168088</xdr:rowOff>
    </xdr:to>
    <xdr:pic>
      <xdr:nvPicPr>
        <xdr:cNvPr id="19" name="Picture 18" descr="PALOUSE HOCKEY with bear_PX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85647" y="21813369"/>
          <a:ext cx="2039141" cy="1225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257582</xdr:rowOff>
    </xdr:from>
    <xdr:to>
      <xdr:col>0</xdr:col>
      <xdr:colOff>728382</xdr:colOff>
      <xdr:row>45</xdr:row>
      <xdr:rowOff>775411</xdr:rowOff>
    </xdr:to>
    <xdr:pic>
      <xdr:nvPicPr>
        <xdr:cNvPr id="3" name="Picture 2" descr="C8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2310758"/>
          <a:ext cx="728382" cy="51782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67236</xdr:colOff>
      <xdr:row>50</xdr:row>
      <xdr:rowOff>257734</xdr:rowOff>
    </xdr:from>
    <xdr:to>
      <xdr:col>0</xdr:col>
      <xdr:colOff>737066</xdr:colOff>
      <xdr:row>52</xdr:row>
      <xdr:rowOff>54212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236" y="28059528"/>
          <a:ext cx="669830" cy="10067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25669</xdr:colOff>
      <xdr:row>56</xdr:row>
      <xdr:rowOff>381001</xdr:rowOff>
    </xdr:from>
    <xdr:to>
      <xdr:col>0</xdr:col>
      <xdr:colOff>731605</xdr:colOff>
      <xdr:row>59</xdr:row>
      <xdr:rowOff>134473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669" y="27073413"/>
          <a:ext cx="705936" cy="10645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65</xdr:row>
      <xdr:rowOff>289425</xdr:rowOff>
    </xdr:from>
    <xdr:to>
      <xdr:col>0</xdr:col>
      <xdr:colOff>762000</xdr:colOff>
      <xdr:row>68</xdr:row>
      <xdr:rowOff>123263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9178190"/>
          <a:ext cx="762000" cy="11449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70</xdr:row>
      <xdr:rowOff>348846</xdr:rowOff>
    </xdr:from>
    <xdr:to>
      <xdr:col>0</xdr:col>
      <xdr:colOff>773206</xdr:colOff>
      <xdr:row>73</xdr:row>
      <xdr:rowOff>199524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3361375"/>
          <a:ext cx="773206" cy="11617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95</xdr:row>
      <xdr:rowOff>67234</xdr:rowOff>
    </xdr:from>
    <xdr:to>
      <xdr:col>0</xdr:col>
      <xdr:colOff>754117</xdr:colOff>
      <xdr:row>96</xdr:row>
      <xdr:rowOff>441853</xdr:rowOff>
    </xdr:to>
    <xdr:pic>
      <xdr:nvPicPr>
        <xdr:cNvPr id="1036" name="Picture 12" descr="https://www.ssactivewear.com/Images/Color/31302_fm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43557263"/>
          <a:ext cx="754117" cy="94353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414616</xdr:rowOff>
    </xdr:from>
    <xdr:to>
      <xdr:col>0</xdr:col>
      <xdr:colOff>754117</xdr:colOff>
      <xdr:row>100</xdr:row>
      <xdr:rowOff>220321</xdr:rowOff>
    </xdr:to>
    <xdr:pic>
      <xdr:nvPicPr>
        <xdr:cNvPr id="30" name="Picture 12" descr="https://www.ssactivewear.com/Images/Color/31302_fm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45787234"/>
          <a:ext cx="754117" cy="94353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190500</xdr:rowOff>
    </xdr:from>
    <xdr:to>
      <xdr:col>0</xdr:col>
      <xdr:colOff>708810</xdr:colOff>
      <xdr:row>77</xdr:row>
      <xdr:rowOff>593912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4357235"/>
          <a:ext cx="708810" cy="1075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79</xdr:row>
      <xdr:rowOff>381000</xdr:rowOff>
    </xdr:from>
    <xdr:to>
      <xdr:col>0</xdr:col>
      <xdr:colOff>760493</xdr:colOff>
      <xdr:row>81</xdr:row>
      <xdr:rowOff>190498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36564794"/>
          <a:ext cx="760493" cy="11542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74</xdr:row>
      <xdr:rowOff>78442</xdr:rowOff>
    </xdr:from>
    <xdr:to>
      <xdr:col>0</xdr:col>
      <xdr:colOff>738343</xdr:colOff>
      <xdr:row>75</xdr:row>
      <xdr:rowOff>526676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32900471"/>
          <a:ext cx="738343" cy="11205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7326</xdr:colOff>
      <xdr:row>83</xdr:row>
      <xdr:rowOff>91370</xdr:rowOff>
    </xdr:from>
    <xdr:to>
      <xdr:col>0</xdr:col>
      <xdr:colOff>727180</xdr:colOff>
      <xdr:row>84</xdr:row>
      <xdr:rowOff>829406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26" y="57146120"/>
          <a:ext cx="719854" cy="1075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91</xdr:row>
      <xdr:rowOff>67234</xdr:rowOff>
    </xdr:from>
    <xdr:to>
      <xdr:col>0</xdr:col>
      <xdr:colOff>787456</xdr:colOff>
      <xdr:row>93</xdr:row>
      <xdr:rowOff>1601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41058352"/>
          <a:ext cx="787456" cy="1187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102</xdr:row>
      <xdr:rowOff>443753</xdr:rowOff>
    </xdr:from>
    <xdr:to>
      <xdr:col>2</xdr:col>
      <xdr:colOff>35883</xdr:colOff>
      <xdr:row>103</xdr:row>
      <xdr:rowOff>313161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68862561"/>
          <a:ext cx="834518" cy="50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87</xdr:row>
      <xdr:rowOff>54736</xdr:rowOff>
    </xdr:from>
    <xdr:to>
      <xdr:col>0</xdr:col>
      <xdr:colOff>760316</xdr:colOff>
      <xdr:row>88</xdr:row>
      <xdr:rowOff>578826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60062236"/>
          <a:ext cx="760316" cy="11542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53012</xdr:colOff>
      <xdr:row>54</xdr:row>
      <xdr:rowOff>296092</xdr:rowOff>
    </xdr:from>
    <xdr:to>
      <xdr:col>12</xdr:col>
      <xdr:colOff>2645538</xdr:colOff>
      <xdr:row>58</xdr:row>
      <xdr:rowOff>374714</xdr:rowOff>
    </xdr:to>
    <xdr:pic>
      <xdr:nvPicPr>
        <xdr:cNvPr id="31" name="Picture 30" descr="Palouse Hockey Front 1481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112627" y="42257380"/>
          <a:ext cx="2592526" cy="1837083"/>
        </a:xfrm>
        <a:prstGeom prst="rect">
          <a:avLst/>
        </a:prstGeom>
      </xdr:spPr>
    </xdr:pic>
    <xdr:clientData/>
  </xdr:twoCellAnchor>
  <xdr:twoCellAnchor editAs="oneCell">
    <xdr:from>
      <xdr:col>12</xdr:col>
      <xdr:colOff>96370</xdr:colOff>
      <xdr:row>76</xdr:row>
      <xdr:rowOff>589428</xdr:rowOff>
    </xdr:from>
    <xdr:to>
      <xdr:col>12</xdr:col>
      <xdr:colOff>2688896</xdr:colOff>
      <xdr:row>79</xdr:row>
      <xdr:rowOff>399108</xdr:rowOff>
    </xdr:to>
    <xdr:pic>
      <xdr:nvPicPr>
        <xdr:cNvPr id="32" name="Picture 31" descr="Palouse Hockey Front 1481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175811" y="38263604"/>
          <a:ext cx="2592526" cy="1826739"/>
        </a:xfrm>
        <a:prstGeom prst="rect">
          <a:avLst/>
        </a:prstGeom>
      </xdr:spPr>
    </xdr:pic>
    <xdr:clientData/>
  </xdr:twoCellAnchor>
  <xdr:twoCellAnchor editAs="oneCell">
    <xdr:from>
      <xdr:col>12</xdr:col>
      <xdr:colOff>98611</xdr:colOff>
      <xdr:row>101</xdr:row>
      <xdr:rowOff>367551</xdr:rowOff>
    </xdr:from>
    <xdr:to>
      <xdr:col>12</xdr:col>
      <xdr:colOff>2691137</xdr:colOff>
      <xdr:row>105</xdr:row>
      <xdr:rowOff>179731</xdr:rowOff>
    </xdr:to>
    <xdr:pic>
      <xdr:nvPicPr>
        <xdr:cNvPr id="34" name="Picture 33" descr="Palouse Hockey Front 1481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178052" y="54279051"/>
          <a:ext cx="2592526" cy="1826739"/>
        </a:xfrm>
        <a:prstGeom prst="rect">
          <a:avLst/>
        </a:prstGeom>
      </xdr:spPr>
    </xdr:pic>
    <xdr:clientData/>
  </xdr:twoCellAnchor>
  <xdr:twoCellAnchor editAs="oneCell">
    <xdr:from>
      <xdr:col>12</xdr:col>
      <xdr:colOff>71718</xdr:colOff>
      <xdr:row>96</xdr:row>
      <xdr:rowOff>172569</xdr:rowOff>
    </xdr:from>
    <xdr:to>
      <xdr:col>12</xdr:col>
      <xdr:colOff>2664244</xdr:colOff>
      <xdr:row>99</xdr:row>
      <xdr:rowOff>292568</xdr:rowOff>
    </xdr:to>
    <xdr:pic>
      <xdr:nvPicPr>
        <xdr:cNvPr id="35" name="Picture 34" descr="Palouse Hockey Front 1481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151159" y="63553040"/>
          <a:ext cx="2592526" cy="182673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90852</xdr:colOff>
      <xdr:row>88</xdr:row>
      <xdr:rowOff>192567</xdr:rowOff>
    </xdr:from>
    <xdr:to>
      <xdr:col>12</xdr:col>
      <xdr:colOff>2683378</xdr:colOff>
      <xdr:row>91</xdr:row>
      <xdr:rowOff>268601</xdr:rowOff>
    </xdr:to>
    <xdr:pic>
      <xdr:nvPicPr>
        <xdr:cNvPr id="37" name="Picture 36" descr="Palouse Hockey Front 1481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150467" y="60456509"/>
          <a:ext cx="2592526" cy="1834496"/>
        </a:xfrm>
        <a:prstGeom prst="rect">
          <a:avLst/>
        </a:prstGeom>
      </xdr:spPr>
    </xdr:pic>
    <xdr:clientData/>
  </xdr:twoCellAnchor>
  <xdr:twoCellAnchor editAs="oneCell">
    <xdr:from>
      <xdr:col>12</xdr:col>
      <xdr:colOff>136711</xdr:colOff>
      <xdr:row>66</xdr:row>
      <xdr:rowOff>226356</xdr:rowOff>
    </xdr:from>
    <xdr:to>
      <xdr:col>12</xdr:col>
      <xdr:colOff>2729237</xdr:colOff>
      <xdr:row>70</xdr:row>
      <xdr:rowOff>304977</xdr:rowOff>
    </xdr:to>
    <xdr:pic>
      <xdr:nvPicPr>
        <xdr:cNvPr id="38" name="Picture 37" descr="Palouse Hockey Front 1481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216152" y="33059591"/>
          <a:ext cx="2592526" cy="18267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114300</xdr:rowOff>
        </xdr:from>
        <xdr:to>
          <xdr:col>0</xdr:col>
          <xdr:colOff>695325</xdr:colOff>
          <xdr:row>43</xdr:row>
          <xdr:rowOff>142875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25</xdr:row>
      <xdr:rowOff>257737</xdr:rowOff>
    </xdr:from>
    <xdr:ext cx="803413" cy="1165411"/>
    <xdr:pic>
      <xdr:nvPicPr>
        <xdr:cNvPr id="39" name="Picture 1" descr="Black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29660998"/>
          <a:ext cx="803413" cy="116541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5"/>
  <sheetViews>
    <sheetView tabSelected="1" zoomScale="70" zoomScaleNormal="70" workbookViewId="0">
      <selection activeCell="AE8" sqref="AE8"/>
    </sheetView>
  </sheetViews>
  <sheetFormatPr defaultRowHeight="18" x14ac:dyDescent="0.25"/>
  <cols>
    <col min="1" max="1" width="12" style="24" customWidth="1"/>
    <col min="2" max="2" width="5.85546875" style="56" hidden="1" customWidth="1"/>
    <col min="3" max="3" width="34.42578125" style="57" customWidth="1"/>
    <col min="4" max="4" width="13" style="57" customWidth="1"/>
    <col min="5" max="12" width="7.7109375" style="28" customWidth="1"/>
    <col min="13" max="13" width="41.140625" style="28" customWidth="1"/>
    <col min="14" max="14" width="12.28515625" style="28" customWidth="1"/>
    <col min="15" max="15" width="13.28515625" style="28" hidden="1" customWidth="1"/>
    <col min="16" max="16" width="20.85546875" style="28" hidden="1" customWidth="1"/>
    <col min="17" max="17" width="13.28515625" style="28" hidden="1" customWidth="1"/>
    <col min="18" max="18" width="11.140625" style="28" hidden="1" customWidth="1"/>
    <col min="19" max="20" width="9.140625" style="28" hidden="1" customWidth="1"/>
    <col min="21" max="21" width="12.42578125" style="58" hidden="1" customWidth="1"/>
    <col min="22" max="22" width="13.5703125" style="82" customWidth="1"/>
    <col min="23" max="23" width="17.42578125" style="82" customWidth="1"/>
    <col min="24" max="16384" width="9.140625" style="24"/>
  </cols>
  <sheetData>
    <row r="1" spans="1:23" ht="26.25" x14ac:dyDescent="0.4">
      <c r="A1" s="165" t="s">
        <v>94</v>
      </c>
    </row>
    <row r="2" spans="1:23" ht="30.75" customHeight="1" x14ac:dyDescent="0.25">
      <c r="A2" s="171" t="s">
        <v>96</v>
      </c>
      <c r="B2" s="166"/>
      <c r="C2" s="167"/>
      <c r="D2" s="16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70"/>
      <c r="W2" s="170"/>
    </row>
    <row r="3" spans="1:23" s="1" customFormat="1" ht="26.25" customHeight="1" x14ac:dyDescent="0.2">
      <c r="A3" s="83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84"/>
      <c r="V3" s="68"/>
      <c r="W3" s="68"/>
    </row>
    <row r="4" spans="1:23" s="9" customFormat="1" ht="33.75" customHeight="1" x14ac:dyDescent="0.2">
      <c r="A4" s="95"/>
      <c r="B4" s="2" t="s">
        <v>81</v>
      </c>
      <c r="C4" s="3" t="s">
        <v>5</v>
      </c>
      <c r="D4" s="4" t="s">
        <v>1</v>
      </c>
      <c r="E4" s="5" t="s">
        <v>16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20</v>
      </c>
      <c r="K4" s="5" t="s">
        <v>13</v>
      </c>
      <c r="L4" s="5" t="s">
        <v>14</v>
      </c>
      <c r="M4" s="2"/>
      <c r="N4" s="5" t="s">
        <v>6</v>
      </c>
      <c r="O4" s="5" t="s">
        <v>12</v>
      </c>
      <c r="P4" s="5" t="s">
        <v>2</v>
      </c>
      <c r="Q4" s="6" t="s">
        <v>7</v>
      </c>
      <c r="R4" s="7" t="s">
        <v>3</v>
      </c>
      <c r="S4" s="8" t="s">
        <v>4</v>
      </c>
      <c r="T4" s="8" t="s">
        <v>91</v>
      </c>
      <c r="U4" s="85" t="s">
        <v>92</v>
      </c>
      <c r="V4" s="69" t="s">
        <v>18</v>
      </c>
      <c r="W4" s="70" t="s">
        <v>0</v>
      </c>
    </row>
    <row r="5" spans="1:23" s="11" customFormat="1" ht="20.100000000000001" customHeight="1" x14ac:dyDescent="0.2">
      <c r="A5" s="112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3"/>
      <c r="T5" s="13"/>
      <c r="U5" s="14"/>
      <c r="V5" s="71"/>
      <c r="W5" s="71"/>
    </row>
    <row r="6" spans="1:23" s="9" customFormat="1" ht="93" customHeight="1" x14ac:dyDescent="0.2">
      <c r="A6" s="112"/>
      <c r="B6" s="15">
        <f>SUM(E6:L6)</f>
        <v>0</v>
      </c>
      <c r="C6" s="172" t="s">
        <v>64</v>
      </c>
      <c r="D6" s="8" t="s">
        <v>15</v>
      </c>
      <c r="E6" s="8"/>
      <c r="F6" s="8"/>
      <c r="G6" s="8"/>
      <c r="H6" s="8"/>
      <c r="I6" s="8"/>
      <c r="J6" s="16"/>
      <c r="K6" s="16"/>
      <c r="L6" s="16"/>
      <c r="M6" s="2"/>
      <c r="N6" s="8" t="s">
        <v>17</v>
      </c>
      <c r="O6" s="8"/>
      <c r="P6" s="8"/>
      <c r="Q6" s="7"/>
      <c r="R6" s="17"/>
      <c r="S6" s="18"/>
      <c r="T6" s="72">
        <v>29.75</v>
      </c>
      <c r="U6" s="17"/>
      <c r="V6" s="72">
        <f>SUM(T6:U6)</f>
        <v>29.75</v>
      </c>
      <c r="W6" s="72">
        <f>SUM(E6:L6)*V6</f>
        <v>0</v>
      </c>
    </row>
    <row r="7" spans="1:23" s="9" customFormat="1" ht="69.95" customHeight="1" x14ac:dyDescent="0.2">
      <c r="A7" s="112"/>
      <c r="B7" s="15">
        <f t="shared" ref="B7:B47" si="0">SUM(E7:L7)</f>
        <v>0</v>
      </c>
      <c r="C7" s="95" t="s">
        <v>63</v>
      </c>
      <c r="D7" s="96"/>
      <c r="E7" s="8"/>
      <c r="F7" s="8"/>
      <c r="G7" s="8"/>
      <c r="H7" s="8"/>
      <c r="I7" s="8"/>
      <c r="J7" s="92"/>
      <c r="K7" s="93"/>
      <c r="L7" s="93"/>
      <c r="M7" s="94"/>
      <c r="N7" s="8" t="s">
        <v>19</v>
      </c>
      <c r="O7" s="8"/>
      <c r="P7" s="8"/>
      <c r="Q7" s="7"/>
      <c r="R7" s="17"/>
      <c r="S7" s="18"/>
      <c r="T7" s="72">
        <v>6</v>
      </c>
      <c r="U7" s="17"/>
      <c r="V7" s="72">
        <f t="shared" ref="V7:V16" si="1">SUM(T7:U7)</f>
        <v>6</v>
      </c>
      <c r="W7" s="72">
        <f t="shared" ref="W7:W14" si="2">SUM(E7:L7)*V7</f>
        <v>0</v>
      </c>
    </row>
    <row r="8" spans="1:23" s="9" customFormat="1" ht="69.95" customHeight="1" x14ac:dyDescent="0.2">
      <c r="A8" s="112"/>
      <c r="B8" s="15">
        <f t="shared" si="0"/>
        <v>0</v>
      </c>
      <c r="C8" s="95" t="s">
        <v>63</v>
      </c>
      <c r="D8" s="96"/>
      <c r="E8" s="8"/>
      <c r="F8" s="8"/>
      <c r="G8" s="8"/>
      <c r="H8" s="8"/>
      <c r="I8" s="8"/>
      <c r="J8" s="92"/>
      <c r="K8" s="93"/>
      <c r="L8" s="93"/>
      <c r="M8" s="94"/>
      <c r="N8" s="8" t="s">
        <v>19</v>
      </c>
      <c r="O8" s="8"/>
      <c r="P8" s="8"/>
      <c r="Q8" s="7"/>
      <c r="R8" s="17"/>
      <c r="S8" s="18"/>
      <c r="T8" s="72">
        <v>6</v>
      </c>
      <c r="U8" s="17"/>
      <c r="V8" s="72">
        <f t="shared" si="1"/>
        <v>6</v>
      </c>
      <c r="W8" s="72">
        <f t="shared" si="2"/>
        <v>0</v>
      </c>
    </row>
    <row r="9" spans="1:23" s="9" customFormat="1" ht="69.95" customHeight="1" x14ac:dyDescent="0.2">
      <c r="A9" s="112"/>
      <c r="B9" s="15">
        <f t="shared" si="0"/>
        <v>0</v>
      </c>
      <c r="C9" s="95" t="s">
        <v>63</v>
      </c>
      <c r="D9" s="96"/>
      <c r="E9" s="8"/>
      <c r="F9" s="8"/>
      <c r="G9" s="8"/>
      <c r="H9" s="8"/>
      <c r="I9" s="8"/>
      <c r="J9" s="92"/>
      <c r="K9" s="93"/>
      <c r="L9" s="93"/>
      <c r="M9" s="94"/>
      <c r="N9" s="8" t="s">
        <v>19</v>
      </c>
      <c r="O9" s="8"/>
      <c r="P9" s="8"/>
      <c r="Q9" s="7"/>
      <c r="R9" s="17"/>
      <c r="S9" s="18"/>
      <c r="T9" s="72">
        <v>6</v>
      </c>
      <c r="U9" s="17"/>
      <c r="V9" s="72">
        <f t="shared" si="1"/>
        <v>6</v>
      </c>
      <c r="W9" s="72">
        <f t="shared" si="2"/>
        <v>0</v>
      </c>
    </row>
    <row r="10" spans="1:23" s="9" customFormat="1" ht="39.950000000000003" customHeight="1" x14ac:dyDescent="0.2">
      <c r="A10" s="97"/>
      <c r="B10" s="15">
        <f t="shared" si="0"/>
        <v>0</v>
      </c>
      <c r="C10" s="173" t="s">
        <v>21</v>
      </c>
      <c r="D10" s="131" t="s">
        <v>15</v>
      </c>
      <c r="E10" s="8"/>
      <c r="F10" s="8"/>
      <c r="G10" s="8"/>
      <c r="H10" s="8"/>
      <c r="I10" s="8"/>
      <c r="J10" s="19"/>
      <c r="K10" s="19"/>
      <c r="L10" s="19"/>
      <c r="M10" s="131"/>
      <c r="N10" s="131" t="s">
        <v>17</v>
      </c>
      <c r="O10" s="8"/>
      <c r="P10" s="8"/>
      <c r="Q10" s="7"/>
      <c r="R10" s="17"/>
      <c r="S10" s="18"/>
      <c r="T10" s="72">
        <v>31.25</v>
      </c>
      <c r="U10" s="17"/>
      <c r="V10" s="72">
        <f t="shared" si="1"/>
        <v>31.25</v>
      </c>
      <c r="W10" s="72">
        <f t="shared" si="2"/>
        <v>0</v>
      </c>
    </row>
    <row r="11" spans="1:23" s="9" customFormat="1" ht="39.950000000000003" customHeight="1" x14ac:dyDescent="0.2">
      <c r="A11" s="97"/>
      <c r="B11" s="15">
        <f t="shared" si="0"/>
        <v>0</v>
      </c>
      <c r="C11" s="155"/>
      <c r="D11" s="104"/>
      <c r="E11" s="19"/>
      <c r="F11" s="19"/>
      <c r="G11" s="19"/>
      <c r="H11" s="19"/>
      <c r="I11" s="19"/>
      <c r="J11" s="8"/>
      <c r="K11" s="19"/>
      <c r="L11" s="19"/>
      <c r="M11" s="101"/>
      <c r="N11" s="101"/>
      <c r="O11" s="8"/>
      <c r="P11" s="8"/>
      <c r="Q11" s="7"/>
      <c r="R11" s="17"/>
      <c r="S11" s="18"/>
      <c r="T11" s="72">
        <v>32.75</v>
      </c>
      <c r="U11" s="17"/>
      <c r="V11" s="72">
        <f t="shared" si="1"/>
        <v>32.75</v>
      </c>
      <c r="W11" s="72">
        <f t="shared" si="2"/>
        <v>0</v>
      </c>
    </row>
    <row r="12" spans="1:23" s="9" customFormat="1" ht="39.950000000000003" customHeight="1" x14ac:dyDescent="0.2">
      <c r="A12" s="97"/>
      <c r="B12" s="15">
        <f t="shared" si="0"/>
        <v>0</v>
      </c>
      <c r="C12" s="155"/>
      <c r="D12" s="104"/>
      <c r="E12" s="19"/>
      <c r="F12" s="19"/>
      <c r="G12" s="19"/>
      <c r="H12" s="19"/>
      <c r="I12" s="19"/>
      <c r="J12" s="19"/>
      <c r="K12" s="8"/>
      <c r="L12" s="19"/>
      <c r="M12" s="101"/>
      <c r="N12" s="101"/>
      <c r="O12" s="8"/>
      <c r="P12" s="8"/>
      <c r="Q12" s="7"/>
      <c r="R12" s="17"/>
      <c r="S12" s="18"/>
      <c r="T12" s="72">
        <v>35.75</v>
      </c>
      <c r="U12" s="17"/>
      <c r="V12" s="72">
        <f t="shared" si="1"/>
        <v>35.75</v>
      </c>
      <c r="W12" s="72">
        <f t="shared" si="2"/>
        <v>0</v>
      </c>
    </row>
    <row r="13" spans="1:23" s="9" customFormat="1" ht="39.950000000000003" customHeight="1" x14ac:dyDescent="0.2">
      <c r="A13" s="97"/>
      <c r="B13" s="15">
        <f t="shared" si="0"/>
        <v>0</v>
      </c>
      <c r="C13" s="156"/>
      <c r="D13" s="105"/>
      <c r="E13" s="19"/>
      <c r="F13" s="19"/>
      <c r="G13" s="19"/>
      <c r="H13" s="19"/>
      <c r="I13" s="19"/>
      <c r="J13" s="19"/>
      <c r="K13" s="19"/>
      <c r="L13" s="8"/>
      <c r="M13" s="102"/>
      <c r="N13" s="102"/>
      <c r="O13" s="8"/>
      <c r="P13" s="8"/>
      <c r="Q13" s="7"/>
      <c r="R13" s="17"/>
      <c r="S13" s="18"/>
      <c r="T13" s="72">
        <v>37.25</v>
      </c>
      <c r="U13" s="17"/>
      <c r="V13" s="72">
        <f t="shared" si="1"/>
        <v>37.25</v>
      </c>
      <c r="W13" s="72">
        <f t="shared" si="2"/>
        <v>0</v>
      </c>
    </row>
    <row r="14" spans="1:23" s="9" customFormat="1" ht="69.95" customHeight="1" x14ac:dyDescent="0.2">
      <c r="A14" s="97"/>
      <c r="B14" s="15">
        <f t="shared" si="0"/>
        <v>0</v>
      </c>
      <c r="C14" s="95" t="s">
        <v>63</v>
      </c>
      <c r="D14" s="96"/>
      <c r="E14" s="8"/>
      <c r="F14" s="8"/>
      <c r="G14" s="8"/>
      <c r="H14" s="8"/>
      <c r="I14" s="8"/>
      <c r="J14" s="8"/>
      <c r="K14" s="8"/>
      <c r="L14" s="8"/>
      <c r="M14" s="8"/>
      <c r="N14" s="8" t="s">
        <v>19</v>
      </c>
      <c r="O14" s="8"/>
      <c r="P14" s="8"/>
      <c r="Q14" s="7"/>
      <c r="R14" s="17"/>
      <c r="S14" s="18"/>
      <c r="T14" s="72">
        <v>6</v>
      </c>
      <c r="U14" s="17"/>
      <c r="V14" s="72">
        <f t="shared" si="1"/>
        <v>6</v>
      </c>
      <c r="W14" s="72">
        <f t="shared" si="2"/>
        <v>0</v>
      </c>
    </row>
    <row r="15" spans="1:23" s="9" customFormat="1" ht="69.95" customHeight="1" x14ac:dyDescent="0.2">
      <c r="A15" s="97"/>
      <c r="B15" s="15">
        <f t="shared" ref="B15:B16" si="3">SUM(E15:L15)</f>
        <v>0</v>
      </c>
      <c r="C15" s="95" t="s">
        <v>63</v>
      </c>
      <c r="D15" s="96"/>
      <c r="E15" s="8"/>
      <c r="F15" s="8"/>
      <c r="G15" s="8"/>
      <c r="H15" s="8"/>
      <c r="I15" s="8"/>
      <c r="J15" s="8"/>
      <c r="K15" s="8"/>
      <c r="L15" s="8"/>
      <c r="M15" s="8"/>
      <c r="N15" s="8" t="s">
        <v>19</v>
      </c>
      <c r="O15" s="8"/>
      <c r="P15" s="8"/>
      <c r="Q15" s="7"/>
      <c r="R15" s="17"/>
      <c r="S15" s="18"/>
      <c r="T15" s="72">
        <v>6</v>
      </c>
      <c r="U15" s="17"/>
      <c r="V15" s="72">
        <f t="shared" si="1"/>
        <v>6</v>
      </c>
      <c r="W15" s="72">
        <f t="shared" ref="W15:W16" si="4">SUM(E15:L15)*V15</f>
        <v>0</v>
      </c>
    </row>
    <row r="16" spans="1:23" s="9" customFormat="1" ht="69.95" customHeight="1" x14ac:dyDescent="0.2">
      <c r="A16" s="97"/>
      <c r="B16" s="15">
        <f t="shared" si="3"/>
        <v>0</v>
      </c>
      <c r="C16" s="95" t="s">
        <v>63</v>
      </c>
      <c r="D16" s="96"/>
      <c r="E16" s="8"/>
      <c r="F16" s="8"/>
      <c r="G16" s="8"/>
      <c r="H16" s="8"/>
      <c r="I16" s="8"/>
      <c r="J16" s="8"/>
      <c r="K16" s="8"/>
      <c r="L16" s="8"/>
      <c r="M16" s="8"/>
      <c r="N16" s="8" t="s">
        <v>19</v>
      </c>
      <c r="O16" s="8"/>
      <c r="P16" s="8"/>
      <c r="Q16" s="7"/>
      <c r="R16" s="17"/>
      <c r="S16" s="18"/>
      <c r="T16" s="72">
        <v>6</v>
      </c>
      <c r="U16" s="17"/>
      <c r="V16" s="72">
        <f t="shared" si="1"/>
        <v>6</v>
      </c>
      <c r="W16" s="72">
        <f t="shared" si="4"/>
        <v>0</v>
      </c>
    </row>
    <row r="17" spans="1:23" s="9" customFormat="1" ht="27" customHeight="1" x14ac:dyDescent="0.2">
      <c r="A17" s="95"/>
      <c r="B17" s="15"/>
      <c r="C17" s="20" t="s">
        <v>5</v>
      </c>
      <c r="D17" s="4" t="s">
        <v>1</v>
      </c>
      <c r="E17" s="5" t="s">
        <v>23</v>
      </c>
      <c r="F17" s="5" t="s">
        <v>24</v>
      </c>
      <c r="G17" s="5" t="s">
        <v>25</v>
      </c>
      <c r="H17" s="21" t="s">
        <v>26</v>
      </c>
      <c r="I17" s="21" t="s">
        <v>27</v>
      </c>
      <c r="J17" s="115"/>
      <c r="K17" s="116"/>
      <c r="L17" s="116"/>
      <c r="M17" s="117"/>
      <c r="N17" s="5" t="s">
        <v>6</v>
      </c>
      <c r="O17" s="5" t="s">
        <v>12</v>
      </c>
      <c r="P17" s="5" t="s">
        <v>2</v>
      </c>
      <c r="Q17" s="6" t="s">
        <v>7</v>
      </c>
      <c r="R17" s="7" t="s">
        <v>3</v>
      </c>
      <c r="S17" s="8" t="s">
        <v>4</v>
      </c>
      <c r="T17" s="8"/>
      <c r="U17" s="7"/>
      <c r="V17" s="69" t="s">
        <v>18</v>
      </c>
      <c r="W17" s="70" t="s">
        <v>0</v>
      </c>
    </row>
    <row r="18" spans="1:23" s="9" customFormat="1" ht="35.1" customHeight="1" x14ac:dyDescent="0.2">
      <c r="A18" s="95"/>
      <c r="B18" s="15">
        <f t="shared" si="0"/>
        <v>0</v>
      </c>
      <c r="C18" s="174" t="s">
        <v>22</v>
      </c>
      <c r="D18" s="98" t="s">
        <v>15</v>
      </c>
      <c r="E18" s="8"/>
      <c r="F18" s="8"/>
      <c r="G18" s="19"/>
      <c r="H18" s="19"/>
      <c r="I18" s="19"/>
      <c r="J18" s="118"/>
      <c r="K18" s="119"/>
      <c r="L18" s="119"/>
      <c r="M18" s="120"/>
      <c r="N18" s="131" t="s">
        <v>17</v>
      </c>
      <c r="O18" s="8"/>
      <c r="P18" s="8"/>
      <c r="Q18" s="7"/>
      <c r="R18" s="17"/>
      <c r="S18" s="18"/>
      <c r="T18" s="72">
        <v>34.25</v>
      </c>
      <c r="U18" s="17"/>
      <c r="V18" s="72">
        <f t="shared" ref="V18:V23" si="5">SUM(T18:U18)</f>
        <v>34.25</v>
      </c>
      <c r="W18" s="72">
        <f t="shared" ref="W18:W24" si="6">SUM(E18:L18)*V18</f>
        <v>0</v>
      </c>
    </row>
    <row r="19" spans="1:23" s="9" customFormat="1" ht="35.1" customHeight="1" x14ac:dyDescent="0.2">
      <c r="A19" s="95"/>
      <c r="B19" s="15">
        <f t="shared" si="0"/>
        <v>0</v>
      </c>
      <c r="C19" s="175"/>
      <c r="D19" s="98"/>
      <c r="E19" s="19"/>
      <c r="F19" s="19"/>
      <c r="G19" s="8"/>
      <c r="H19" s="19"/>
      <c r="I19" s="19"/>
      <c r="J19" s="118"/>
      <c r="K19" s="119"/>
      <c r="L19" s="119"/>
      <c r="M19" s="120"/>
      <c r="N19" s="101"/>
      <c r="O19" s="8"/>
      <c r="P19" s="8"/>
      <c r="Q19" s="7"/>
      <c r="R19" s="17"/>
      <c r="S19" s="18"/>
      <c r="T19" s="72">
        <v>35.75</v>
      </c>
      <c r="U19" s="17"/>
      <c r="V19" s="72">
        <f t="shared" si="5"/>
        <v>35.75</v>
      </c>
      <c r="W19" s="72">
        <f t="shared" si="6"/>
        <v>0</v>
      </c>
    </row>
    <row r="20" spans="1:23" s="9" customFormat="1" ht="35.1" customHeight="1" x14ac:dyDescent="0.2">
      <c r="A20" s="95"/>
      <c r="B20" s="15">
        <f t="shared" si="0"/>
        <v>0</v>
      </c>
      <c r="C20" s="175"/>
      <c r="D20" s="98"/>
      <c r="E20" s="19"/>
      <c r="F20" s="19"/>
      <c r="G20" s="19"/>
      <c r="H20" s="8"/>
      <c r="I20" s="19"/>
      <c r="J20" s="118"/>
      <c r="K20" s="119"/>
      <c r="L20" s="119"/>
      <c r="M20" s="120"/>
      <c r="N20" s="101"/>
      <c r="O20" s="8"/>
      <c r="P20" s="8"/>
      <c r="Q20" s="7"/>
      <c r="R20" s="17"/>
      <c r="S20" s="18"/>
      <c r="T20" s="72">
        <v>38.75</v>
      </c>
      <c r="U20" s="17"/>
      <c r="V20" s="72">
        <f t="shared" si="5"/>
        <v>38.75</v>
      </c>
      <c r="W20" s="72">
        <f t="shared" si="6"/>
        <v>0</v>
      </c>
    </row>
    <row r="21" spans="1:23" s="9" customFormat="1" ht="35.1" customHeight="1" x14ac:dyDescent="0.2">
      <c r="A21" s="95"/>
      <c r="B21" s="15">
        <f t="shared" si="0"/>
        <v>0</v>
      </c>
      <c r="C21" s="175"/>
      <c r="D21" s="103"/>
      <c r="E21" s="19"/>
      <c r="F21" s="19"/>
      <c r="G21" s="19"/>
      <c r="H21" s="19"/>
      <c r="I21" s="8"/>
      <c r="J21" s="121"/>
      <c r="K21" s="122"/>
      <c r="L21" s="122"/>
      <c r="M21" s="123"/>
      <c r="N21" s="102"/>
      <c r="O21" s="8"/>
      <c r="P21" s="8"/>
      <c r="Q21" s="7"/>
      <c r="R21" s="17"/>
      <c r="S21" s="18"/>
      <c r="T21" s="72">
        <v>40.25</v>
      </c>
      <c r="U21" s="17"/>
      <c r="V21" s="72">
        <f t="shared" si="5"/>
        <v>40.25</v>
      </c>
      <c r="W21" s="72">
        <f t="shared" si="6"/>
        <v>0</v>
      </c>
    </row>
    <row r="22" spans="1:23" s="9" customFormat="1" ht="63.75" customHeight="1" x14ac:dyDescent="0.2">
      <c r="A22" s="95"/>
      <c r="B22" s="15">
        <f t="shared" si="0"/>
        <v>0</v>
      </c>
      <c r="C22" s="95" t="s">
        <v>63</v>
      </c>
      <c r="D22" s="96"/>
      <c r="E22" s="8"/>
      <c r="F22" s="8"/>
      <c r="G22" s="8"/>
      <c r="H22" s="8"/>
      <c r="I22" s="8"/>
      <c r="J22" s="8"/>
      <c r="K22" s="8"/>
      <c r="L22" s="8"/>
      <c r="M22" s="8"/>
      <c r="N22" s="8" t="s">
        <v>19</v>
      </c>
      <c r="O22" s="8"/>
      <c r="P22" s="8"/>
      <c r="Q22" s="7"/>
      <c r="R22" s="17"/>
      <c r="S22" s="18"/>
      <c r="T22" s="72">
        <v>6</v>
      </c>
      <c r="U22" s="17"/>
      <c r="V22" s="72">
        <f t="shared" si="5"/>
        <v>6</v>
      </c>
      <c r="W22" s="72">
        <f t="shared" si="6"/>
        <v>0</v>
      </c>
    </row>
    <row r="23" spans="1:23" s="9" customFormat="1" ht="63.75" customHeight="1" x14ac:dyDescent="0.2">
      <c r="A23" s="95"/>
      <c r="B23" s="15">
        <f t="shared" ref="B23" si="7">SUM(E23:L23)</f>
        <v>0</v>
      </c>
      <c r="C23" s="95" t="s">
        <v>63</v>
      </c>
      <c r="D23" s="96"/>
      <c r="E23" s="8"/>
      <c r="F23" s="8"/>
      <c r="G23" s="8"/>
      <c r="H23" s="8"/>
      <c r="I23" s="8"/>
      <c r="J23" s="8"/>
      <c r="K23" s="8"/>
      <c r="L23" s="8"/>
      <c r="M23" s="8"/>
      <c r="N23" s="8" t="s">
        <v>19</v>
      </c>
      <c r="O23" s="8"/>
      <c r="P23" s="8"/>
      <c r="Q23" s="7"/>
      <c r="R23" s="17"/>
      <c r="S23" s="18"/>
      <c r="T23" s="72">
        <v>6</v>
      </c>
      <c r="U23" s="17"/>
      <c r="V23" s="72">
        <f t="shared" si="5"/>
        <v>6</v>
      </c>
      <c r="W23" s="72">
        <f t="shared" ref="W23" si="8">SUM(E23:L23)*V23</f>
        <v>0</v>
      </c>
    </row>
    <row r="24" spans="1:23" s="9" customFormat="1" ht="64.5" customHeight="1" x14ac:dyDescent="0.2">
      <c r="A24" s="97"/>
      <c r="B24" s="22">
        <f t="shared" si="0"/>
        <v>0</v>
      </c>
      <c r="C24" s="95" t="s">
        <v>63</v>
      </c>
      <c r="D24" s="96"/>
      <c r="E24" s="8"/>
      <c r="F24" s="8"/>
      <c r="G24" s="8"/>
      <c r="H24" s="8"/>
      <c r="I24" s="8"/>
      <c r="J24" s="8"/>
      <c r="K24" s="8"/>
      <c r="L24" s="8"/>
      <c r="M24" s="8"/>
      <c r="N24" s="8" t="s">
        <v>19</v>
      </c>
      <c r="O24" s="8"/>
      <c r="P24" s="8"/>
      <c r="Q24" s="7"/>
      <c r="R24" s="17"/>
      <c r="S24" s="18"/>
      <c r="T24" s="72">
        <v>6</v>
      </c>
      <c r="U24" s="17"/>
      <c r="V24" s="72">
        <f>SUM(T24:U24)</f>
        <v>6</v>
      </c>
      <c r="W24" s="72">
        <f t="shared" si="6"/>
        <v>0</v>
      </c>
    </row>
    <row r="25" spans="1:23" ht="18" customHeight="1" x14ac:dyDescent="0.25">
      <c r="A25" s="97"/>
      <c r="B25" s="23"/>
      <c r="C25" s="20" t="s">
        <v>5</v>
      </c>
      <c r="D25" s="8" t="s">
        <v>1</v>
      </c>
      <c r="E25" s="8" t="s">
        <v>16</v>
      </c>
      <c r="F25" s="8" t="s">
        <v>8</v>
      </c>
      <c r="G25" s="8" t="s">
        <v>9</v>
      </c>
      <c r="H25" s="8" t="s">
        <v>10</v>
      </c>
      <c r="I25" s="8" t="s">
        <v>11</v>
      </c>
      <c r="J25" s="98" t="s">
        <v>46</v>
      </c>
      <c r="K25" s="98"/>
      <c r="L25" s="98"/>
      <c r="M25" s="98"/>
      <c r="N25" s="98"/>
      <c r="O25" s="8" t="s">
        <v>12</v>
      </c>
      <c r="P25" s="8" t="s">
        <v>2</v>
      </c>
      <c r="Q25" s="7" t="s">
        <v>7</v>
      </c>
      <c r="R25" s="7" t="s">
        <v>3</v>
      </c>
      <c r="S25" s="8" t="s">
        <v>4</v>
      </c>
      <c r="T25" s="8"/>
      <c r="U25" s="7"/>
      <c r="V25" s="70" t="s">
        <v>18</v>
      </c>
      <c r="W25" s="70" t="s">
        <v>0</v>
      </c>
    </row>
    <row r="26" spans="1:23" ht="34.5" customHeight="1" x14ac:dyDescent="0.2">
      <c r="A26" s="97"/>
      <c r="B26" s="25">
        <f t="shared" ref="B26" si="9">SUM(E26:L26)</f>
        <v>0</v>
      </c>
      <c r="C26" s="91" t="s">
        <v>43</v>
      </c>
      <c r="D26" s="99" t="s">
        <v>31</v>
      </c>
      <c r="E26" s="8"/>
      <c r="F26" s="8"/>
      <c r="G26" s="8"/>
      <c r="H26" s="8"/>
      <c r="I26" s="8"/>
      <c r="J26" s="100" t="s">
        <v>45</v>
      </c>
      <c r="K26" s="100"/>
      <c r="L26" s="100"/>
      <c r="M26" s="100"/>
      <c r="N26" s="100"/>
      <c r="O26" s="8"/>
      <c r="P26" s="8"/>
      <c r="Q26" s="8"/>
      <c r="R26" s="8"/>
      <c r="S26" s="8"/>
      <c r="T26" s="70">
        <v>18</v>
      </c>
      <c r="U26" s="7"/>
      <c r="V26" s="72">
        <f>SUM(T26:U26)</f>
        <v>18</v>
      </c>
      <c r="W26" s="72">
        <f>SUM(E26:L26)*V26</f>
        <v>0</v>
      </c>
    </row>
    <row r="27" spans="1:23" ht="21.75" customHeight="1" x14ac:dyDescent="0.25">
      <c r="A27" s="97"/>
      <c r="B27" s="23"/>
      <c r="C27" s="20" t="s">
        <v>5</v>
      </c>
      <c r="D27" s="99"/>
      <c r="E27" s="8" t="s">
        <v>16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54</v>
      </c>
      <c r="K27" s="8" t="s">
        <v>13</v>
      </c>
      <c r="L27" s="8" t="s">
        <v>14</v>
      </c>
      <c r="M27" s="98" t="s">
        <v>46</v>
      </c>
      <c r="N27" s="98"/>
      <c r="O27" s="8" t="s">
        <v>12</v>
      </c>
      <c r="P27" s="8" t="s">
        <v>2</v>
      </c>
      <c r="Q27" s="7" t="s">
        <v>7</v>
      </c>
      <c r="R27" s="7" t="s">
        <v>3</v>
      </c>
      <c r="S27" s="8" t="s">
        <v>4</v>
      </c>
      <c r="T27" s="8"/>
      <c r="U27" s="7"/>
      <c r="V27" s="70" t="s">
        <v>18</v>
      </c>
      <c r="W27" s="70" t="s">
        <v>0</v>
      </c>
    </row>
    <row r="28" spans="1:23" ht="25.5" customHeight="1" x14ac:dyDescent="0.2">
      <c r="A28" s="97"/>
      <c r="B28" s="25">
        <f t="shared" ref="B28:B31" si="10">SUM(E28:L28)</f>
        <v>0</v>
      </c>
      <c r="C28" s="143" t="s">
        <v>44</v>
      </c>
      <c r="D28" s="99"/>
      <c r="E28" s="8"/>
      <c r="F28" s="8"/>
      <c r="G28" s="8"/>
      <c r="H28" s="8"/>
      <c r="I28" s="8"/>
      <c r="J28" s="26"/>
      <c r="K28" s="26"/>
      <c r="L28" s="26"/>
      <c r="M28" s="100" t="s">
        <v>45</v>
      </c>
      <c r="N28" s="100"/>
      <c r="O28" s="8"/>
      <c r="P28" s="8"/>
      <c r="Q28" s="8"/>
      <c r="R28" s="8"/>
      <c r="S28" s="8"/>
      <c r="T28" s="70">
        <v>19.5</v>
      </c>
      <c r="U28" s="7"/>
      <c r="V28" s="72">
        <f t="shared" ref="V28:V31" si="11">SUM(T28:U28)</f>
        <v>19.5</v>
      </c>
      <c r="W28" s="72">
        <f>SUM(E28:L28)*V28</f>
        <v>0</v>
      </c>
    </row>
    <row r="29" spans="1:23" ht="25.5" customHeight="1" x14ac:dyDescent="0.2">
      <c r="A29" s="97"/>
      <c r="B29" s="25">
        <f t="shared" si="10"/>
        <v>0</v>
      </c>
      <c r="C29" s="144"/>
      <c r="D29" s="99"/>
      <c r="E29" s="26"/>
      <c r="F29" s="26"/>
      <c r="G29" s="26"/>
      <c r="H29" s="26"/>
      <c r="I29" s="26"/>
      <c r="J29" s="8"/>
      <c r="K29" s="26"/>
      <c r="L29" s="26"/>
      <c r="M29" s="100"/>
      <c r="N29" s="100"/>
      <c r="O29" s="8"/>
      <c r="P29" s="8"/>
      <c r="Q29" s="8"/>
      <c r="R29" s="8"/>
      <c r="S29" s="8"/>
      <c r="T29" s="70">
        <v>21</v>
      </c>
      <c r="U29" s="7"/>
      <c r="V29" s="72">
        <f t="shared" si="11"/>
        <v>21</v>
      </c>
      <c r="W29" s="72">
        <f t="shared" ref="W29:W31" si="12">SUM(E29:L29)*V29</f>
        <v>0</v>
      </c>
    </row>
    <row r="30" spans="1:23" ht="25.5" customHeight="1" x14ac:dyDescent="0.2">
      <c r="A30" s="97"/>
      <c r="B30" s="25">
        <f t="shared" si="10"/>
        <v>0</v>
      </c>
      <c r="C30" s="144"/>
      <c r="D30" s="99"/>
      <c r="E30" s="26"/>
      <c r="F30" s="26"/>
      <c r="G30" s="26"/>
      <c r="H30" s="26"/>
      <c r="I30" s="26"/>
      <c r="J30" s="26"/>
      <c r="K30" s="8"/>
      <c r="L30" s="26"/>
      <c r="M30" s="100"/>
      <c r="N30" s="100"/>
      <c r="O30" s="8"/>
      <c r="P30" s="8"/>
      <c r="Q30" s="8"/>
      <c r="R30" s="8"/>
      <c r="S30" s="8"/>
      <c r="T30" s="70">
        <v>24</v>
      </c>
      <c r="U30" s="7"/>
      <c r="V30" s="72">
        <f t="shared" si="11"/>
        <v>24</v>
      </c>
      <c r="W30" s="72">
        <f t="shared" si="12"/>
        <v>0</v>
      </c>
    </row>
    <row r="31" spans="1:23" ht="25.5" customHeight="1" x14ac:dyDescent="0.2">
      <c r="A31" s="97"/>
      <c r="B31" s="25">
        <f t="shared" si="10"/>
        <v>0</v>
      </c>
      <c r="C31" s="144"/>
      <c r="D31" s="99"/>
      <c r="E31" s="26"/>
      <c r="F31" s="26"/>
      <c r="G31" s="26"/>
      <c r="H31" s="26"/>
      <c r="I31" s="26"/>
      <c r="J31" s="26"/>
      <c r="K31" s="26"/>
      <c r="L31" s="8"/>
      <c r="M31" s="100"/>
      <c r="N31" s="100"/>
      <c r="O31" s="8"/>
      <c r="P31" s="8"/>
      <c r="Q31" s="8"/>
      <c r="R31" s="8"/>
      <c r="S31" s="8"/>
      <c r="T31" s="70">
        <v>25.5</v>
      </c>
      <c r="U31" s="7"/>
      <c r="V31" s="72">
        <f t="shared" si="11"/>
        <v>25.5</v>
      </c>
      <c r="W31" s="72">
        <f t="shared" si="12"/>
        <v>0</v>
      </c>
    </row>
    <row r="32" spans="1:23" s="30" customFormat="1" ht="9" customHeight="1" x14ac:dyDescent="0.2">
      <c r="A32" s="65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86"/>
      <c r="V32" s="73"/>
      <c r="W32" s="73"/>
    </row>
    <row r="33" spans="1:23" ht="60" customHeight="1" x14ac:dyDescent="0.2">
      <c r="A33" s="136" t="s">
        <v>70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59"/>
      <c r="P33" s="59"/>
      <c r="Q33" s="59"/>
      <c r="R33" s="59"/>
      <c r="S33" s="61"/>
      <c r="T33" s="62"/>
      <c r="U33" s="87"/>
      <c r="V33" s="74"/>
      <c r="W33" s="74"/>
    </row>
    <row r="34" spans="1:23" s="9" customFormat="1" ht="32.25" customHeight="1" x14ac:dyDescent="0.2">
      <c r="A34" s="97"/>
      <c r="B34" s="25"/>
      <c r="C34" s="20" t="s">
        <v>5</v>
      </c>
      <c r="D34" s="8" t="s">
        <v>1</v>
      </c>
      <c r="E34" s="98" t="s">
        <v>30</v>
      </c>
      <c r="F34" s="98"/>
      <c r="G34" s="98"/>
      <c r="H34" s="98"/>
      <c r="I34" s="98"/>
      <c r="J34" s="98"/>
      <c r="K34" s="98"/>
      <c r="L34" s="98"/>
      <c r="M34" s="98"/>
      <c r="N34" s="8" t="s">
        <v>6</v>
      </c>
      <c r="O34" s="8" t="s">
        <v>12</v>
      </c>
      <c r="P34" s="8" t="s">
        <v>2</v>
      </c>
      <c r="Q34" s="7" t="s">
        <v>7</v>
      </c>
      <c r="R34" s="7" t="s">
        <v>3</v>
      </c>
      <c r="S34" s="8" t="s">
        <v>4</v>
      </c>
      <c r="T34" s="8"/>
      <c r="U34" s="7"/>
      <c r="V34" s="70" t="s">
        <v>18</v>
      </c>
      <c r="W34" s="70" t="s">
        <v>0</v>
      </c>
    </row>
    <row r="35" spans="1:23" s="32" customFormat="1" ht="39" customHeight="1" x14ac:dyDescent="0.25">
      <c r="A35" s="97"/>
      <c r="B35" s="25">
        <f t="shared" si="0"/>
        <v>0</v>
      </c>
      <c r="C35" s="143" t="s">
        <v>28</v>
      </c>
      <c r="D35" s="25" t="s">
        <v>31</v>
      </c>
      <c r="E35" s="98"/>
      <c r="F35" s="98"/>
      <c r="G35" s="98"/>
      <c r="H35" s="98"/>
      <c r="I35" s="98"/>
      <c r="J35" s="98"/>
      <c r="K35" s="98"/>
      <c r="L35" s="98"/>
      <c r="M35" s="98"/>
      <c r="N35" s="8" t="s">
        <v>32</v>
      </c>
      <c r="O35" s="8"/>
      <c r="P35" s="8"/>
      <c r="Q35" s="8"/>
      <c r="R35" s="8"/>
      <c r="S35" s="8"/>
      <c r="T35" s="70">
        <v>16.25</v>
      </c>
      <c r="U35" s="7"/>
      <c r="V35" s="72">
        <f t="shared" ref="V35:V36" si="13">SUM(T35:U35)</f>
        <v>16.25</v>
      </c>
      <c r="W35" s="72">
        <f t="shared" ref="W35:W36" si="14">SUM(E35:L35)*V35</f>
        <v>0</v>
      </c>
    </row>
    <row r="36" spans="1:23" s="32" customFormat="1" ht="45.75" customHeight="1" x14ac:dyDescent="0.25">
      <c r="A36" s="97"/>
      <c r="B36" s="25">
        <f t="shared" si="0"/>
        <v>0</v>
      </c>
      <c r="C36" s="149"/>
      <c r="D36" s="25" t="s">
        <v>29</v>
      </c>
      <c r="E36" s="98"/>
      <c r="F36" s="98"/>
      <c r="G36" s="98"/>
      <c r="H36" s="98"/>
      <c r="I36" s="98"/>
      <c r="J36" s="98"/>
      <c r="K36" s="98"/>
      <c r="L36" s="98"/>
      <c r="M36" s="98"/>
      <c r="N36" s="8" t="s">
        <v>32</v>
      </c>
      <c r="O36" s="8"/>
      <c r="P36" s="8"/>
      <c r="Q36" s="8"/>
      <c r="R36" s="8"/>
      <c r="S36" s="8"/>
      <c r="T36" s="70">
        <v>16.25</v>
      </c>
      <c r="U36" s="7"/>
      <c r="V36" s="72">
        <f t="shared" si="13"/>
        <v>16.25</v>
      </c>
      <c r="W36" s="72">
        <f t="shared" si="14"/>
        <v>0</v>
      </c>
    </row>
    <row r="37" spans="1:23" s="9" customFormat="1" ht="39.75" customHeight="1" x14ac:dyDescent="0.2">
      <c r="A37" s="108"/>
      <c r="B37" s="15"/>
      <c r="C37" s="3" t="s">
        <v>5</v>
      </c>
      <c r="D37" s="8" t="s">
        <v>1</v>
      </c>
      <c r="E37" s="98" t="s">
        <v>36</v>
      </c>
      <c r="F37" s="98"/>
      <c r="G37" s="98" t="s">
        <v>37</v>
      </c>
      <c r="H37" s="98"/>
      <c r="I37" s="115"/>
      <c r="J37" s="116"/>
      <c r="K37" s="116"/>
      <c r="L37" s="116"/>
      <c r="M37" s="117"/>
      <c r="N37" s="8" t="s">
        <v>6</v>
      </c>
      <c r="O37" s="8" t="s">
        <v>12</v>
      </c>
      <c r="P37" s="8" t="s">
        <v>2</v>
      </c>
      <c r="Q37" s="7" t="s">
        <v>7</v>
      </c>
      <c r="R37" s="7" t="s">
        <v>3</v>
      </c>
      <c r="S37" s="8" t="s">
        <v>4</v>
      </c>
      <c r="T37" s="8"/>
      <c r="U37" s="7"/>
      <c r="V37" s="70" t="s">
        <v>18</v>
      </c>
      <c r="W37" s="70" t="s">
        <v>0</v>
      </c>
    </row>
    <row r="38" spans="1:23" s="32" customFormat="1" ht="45" customHeight="1" x14ac:dyDescent="0.25">
      <c r="A38" s="106"/>
      <c r="B38" s="15">
        <f t="shared" si="0"/>
        <v>0</v>
      </c>
      <c r="C38" s="176" t="s">
        <v>38</v>
      </c>
      <c r="D38" s="8" t="s">
        <v>33</v>
      </c>
      <c r="E38" s="98"/>
      <c r="F38" s="98"/>
      <c r="G38" s="98"/>
      <c r="H38" s="98"/>
      <c r="I38" s="118"/>
      <c r="J38" s="119"/>
      <c r="K38" s="119"/>
      <c r="L38" s="119"/>
      <c r="M38" s="120"/>
      <c r="N38" s="8" t="s">
        <v>32</v>
      </c>
      <c r="O38" s="8"/>
      <c r="P38" s="8"/>
      <c r="Q38" s="8"/>
      <c r="R38" s="8"/>
      <c r="S38" s="8"/>
      <c r="T38" s="70">
        <v>18.5</v>
      </c>
      <c r="U38" s="7"/>
      <c r="V38" s="72">
        <f t="shared" ref="V38:V40" si="15">SUM(T38:U38)</f>
        <v>18.5</v>
      </c>
      <c r="W38" s="72">
        <f t="shared" ref="W38:W40" si="16">SUM(E38:L38)*V38</f>
        <v>0</v>
      </c>
    </row>
    <row r="39" spans="1:23" s="32" customFormat="1" ht="45" customHeight="1" x14ac:dyDescent="0.25">
      <c r="A39" s="106"/>
      <c r="B39" s="15">
        <f t="shared" si="0"/>
        <v>0</v>
      </c>
      <c r="C39" s="177"/>
      <c r="D39" s="8" t="s">
        <v>34</v>
      </c>
      <c r="E39" s="98"/>
      <c r="F39" s="98"/>
      <c r="G39" s="98"/>
      <c r="H39" s="98"/>
      <c r="I39" s="118"/>
      <c r="J39" s="119"/>
      <c r="K39" s="119"/>
      <c r="L39" s="119"/>
      <c r="M39" s="120"/>
      <c r="N39" s="8" t="s">
        <v>32</v>
      </c>
      <c r="O39" s="8"/>
      <c r="P39" s="8"/>
      <c r="Q39" s="8"/>
      <c r="R39" s="8"/>
      <c r="S39" s="8"/>
      <c r="T39" s="70">
        <v>18.5</v>
      </c>
      <c r="U39" s="7"/>
      <c r="V39" s="72">
        <f t="shared" si="15"/>
        <v>18.5</v>
      </c>
      <c r="W39" s="72">
        <f t="shared" si="16"/>
        <v>0</v>
      </c>
    </row>
    <row r="40" spans="1:23" s="32" customFormat="1" ht="45" customHeight="1" x14ac:dyDescent="0.25">
      <c r="A40" s="106"/>
      <c r="B40" s="15">
        <f t="shared" si="0"/>
        <v>0</v>
      </c>
      <c r="C40" s="177"/>
      <c r="D40" s="8" t="s">
        <v>35</v>
      </c>
      <c r="E40" s="98"/>
      <c r="F40" s="98"/>
      <c r="G40" s="98"/>
      <c r="H40" s="98"/>
      <c r="I40" s="121"/>
      <c r="J40" s="122"/>
      <c r="K40" s="122"/>
      <c r="L40" s="122"/>
      <c r="M40" s="123"/>
      <c r="N40" s="8" t="s">
        <v>32</v>
      </c>
      <c r="O40" s="8"/>
      <c r="P40" s="8"/>
      <c r="Q40" s="8"/>
      <c r="R40" s="8"/>
      <c r="S40" s="8"/>
      <c r="T40" s="70">
        <v>18.5</v>
      </c>
      <c r="U40" s="7"/>
      <c r="V40" s="72">
        <f t="shared" si="15"/>
        <v>18.5</v>
      </c>
      <c r="W40" s="72">
        <f t="shared" si="16"/>
        <v>0</v>
      </c>
    </row>
    <row r="41" spans="1:23" s="9" customFormat="1" ht="39.75" customHeight="1" x14ac:dyDescent="0.2">
      <c r="A41" s="106"/>
      <c r="B41" s="15"/>
      <c r="C41" s="3" t="s">
        <v>5</v>
      </c>
      <c r="D41" s="8" t="s">
        <v>1</v>
      </c>
      <c r="E41" s="8" t="s">
        <v>40</v>
      </c>
      <c r="F41" s="8" t="s">
        <v>41</v>
      </c>
      <c r="G41" s="8" t="s">
        <v>42</v>
      </c>
      <c r="H41" s="115"/>
      <c r="I41" s="116"/>
      <c r="J41" s="116"/>
      <c r="K41" s="116"/>
      <c r="L41" s="116"/>
      <c r="M41" s="117"/>
      <c r="N41" s="8" t="s">
        <v>6</v>
      </c>
      <c r="O41" s="8" t="s">
        <v>12</v>
      </c>
      <c r="P41" s="8" t="s">
        <v>2</v>
      </c>
      <c r="Q41" s="7" t="s">
        <v>7</v>
      </c>
      <c r="R41" s="7" t="s">
        <v>3</v>
      </c>
      <c r="S41" s="8" t="s">
        <v>4</v>
      </c>
      <c r="T41" s="8"/>
      <c r="U41" s="7"/>
      <c r="V41" s="70" t="s">
        <v>18</v>
      </c>
      <c r="W41" s="70" t="s">
        <v>0</v>
      </c>
    </row>
    <row r="42" spans="1:23" s="32" customFormat="1" ht="45" customHeight="1" x14ac:dyDescent="0.25">
      <c r="A42" s="106"/>
      <c r="B42" s="15">
        <f t="shared" si="0"/>
        <v>0</v>
      </c>
      <c r="C42" s="154" t="s">
        <v>39</v>
      </c>
      <c r="D42" s="8" t="s">
        <v>33</v>
      </c>
      <c r="E42" s="8"/>
      <c r="F42" s="8"/>
      <c r="G42" s="8"/>
      <c r="H42" s="118"/>
      <c r="I42" s="124"/>
      <c r="J42" s="119"/>
      <c r="K42" s="119"/>
      <c r="L42" s="119"/>
      <c r="M42" s="120"/>
      <c r="N42" s="8" t="s">
        <v>32</v>
      </c>
      <c r="O42" s="8"/>
      <c r="P42" s="8"/>
      <c r="Q42" s="8"/>
      <c r="R42" s="8"/>
      <c r="S42" s="8"/>
      <c r="T42" s="70">
        <v>18.5</v>
      </c>
      <c r="U42" s="7"/>
      <c r="V42" s="72">
        <f t="shared" ref="V42:V44" si="17">SUM(T42:U42)</f>
        <v>18.5</v>
      </c>
      <c r="W42" s="72">
        <f t="shared" ref="W42:W44" si="18">SUM(E42:L42)*V42</f>
        <v>0</v>
      </c>
    </row>
    <row r="43" spans="1:23" s="32" customFormat="1" ht="45" customHeight="1" x14ac:dyDescent="0.25">
      <c r="A43" s="106"/>
      <c r="B43" s="15">
        <f t="shared" si="0"/>
        <v>0</v>
      </c>
      <c r="C43" s="155"/>
      <c r="D43" s="8" t="s">
        <v>34</v>
      </c>
      <c r="E43" s="8"/>
      <c r="F43" s="8"/>
      <c r="G43" s="8"/>
      <c r="H43" s="118"/>
      <c r="I43" s="124"/>
      <c r="J43" s="119"/>
      <c r="K43" s="119"/>
      <c r="L43" s="119"/>
      <c r="M43" s="120"/>
      <c r="N43" s="8" t="s">
        <v>32</v>
      </c>
      <c r="O43" s="8"/>
      <c r="P43" s="8"/>
      <c r="Q43" s="8"/>
      <c r="R43" s="8"/>
      <c r="S43" s="8"/>
      <c r="T43" s="70">
        <v>18.5</v>
      </c>
      <c r="U43" s="7"/>
      <c r="V43" s="72">
        <f t="shared" si="17"/>
        <v>18.5</v>
      </c>
      <c r="W43" s="72">
        <f t="shared" si="18"/>
        <v>0</v>
      </c>
    </row>
    <row r="44" spans="1:23" s="32" customFormat="1" ht="45" customHeight="1" x14ac:dyDescent="0.25">
      <c r="A44" s="107"/>
      <c r="B44" s="15">
        <f t="shared" si="0"/>
        <v>0</v>
      </c>
      <c r="C44" s="156"/>
      <c r="D44" s="8" t="s">
        <v>35</v>
      </c>
      <c r="E44" s="8"/>
      <c r="F44" s="8"/>
      <c r="G44" s="8"/>
      <c r="H44" s="121"/>
      <c r="I44" s="122"/>
      <c r="J44" s="122"/>
      <c r="K44" s="122"/>
      <c r="L44" s="122"/>
      <c r="M44" s="123"/>
      <c r="N44" s="8" t="s">
        <v>32</v>
      </c>
      <c r="O44" s="8"/>
      <c r="P44" s="8"/>
      <c r="Q44" s="8"/>
      <c r="R44" s="8"/>
      <c r="S44" s="8"/>
      <c r="T44" s="70">
        <v>18.5</v>
      </c>
      <c r="U44" s="7"/>
      <c r="V44" s="72">
        <f t="shared" si="17"/>
        <v>18.5</v>
      </c>
      <c r="W44" s="72">
        <f t="shared" si="18"/>
        <v>0</v>
      </c>
    </row>
    <row r="45" spans="1:23" s="9" customFormat="1" ht="63" customHeight="1" x14ac:dyDescent="0.2">
      <c r="A45" s="108"/>
      <c r="B45" s="15"/>
      <c r="C45" s="3" t="s">
        <v>5</v>
      </c>
      <c r="D45" s="8" t="s">
        <v>1</v>
      </c>
      <c r="E45" s="33" t="s">
        <v>48</v>
      </c>
      <c r="F45" s="33" t="s">
        <v>49</v>
      </c>
      <c r="G45" s="33" t="s">
        <v>50</v>
      </c>
      <c r="H45" s="33" t="s">
        <v>51</v>
      </c>
      <c r="I45" s="125"/>
      <c r="J45" s="126"/>
      <c r="K45" s="126"/>
      <c r="L45" s="126"/>
      <c r="M45" s="127"/>
      <c r="N45" s="8" t="s">
        <v>6</v>
      </c>
      <c r="O45" s="8" t="s">
        <v>12</v>
      </c>
      <c r="P45" s="8" t="s">
        <v>2</v>
      </c>
      <c r="Q45" s="7" t="s">
        <v>7</v>
      </c>
      <c r="R45" s="7" t="s">
        <v>3</v>
      </c>
      <c r="S45" s="8" t="s">
        <v>4</v>
      </c>
      <c r="T45" s="8"/>
      <c r="U45" s="7"/>
      <c r="V45" s="70" t="s">
        <v>18</v>
      </c>
      <c r="W45" s="70" t="s">
        <v>0</v>
      </c>
    </row>
    <row r="46" spans="1:23" s="32" customFormat="1" ht="64.5" customHeight="1" x14ac:dyDescent="0.25">
      <c r="A46" s="106"/>
      <c r="B46" s="15">
        <f t="shared" si="0"/>
        <v>0</v>
      </c>
      <c r="C46" s="154" t="s">
        <v>47</v>
      </c>
      <c r="D46" s="34" t="s">
        <v>31</v>
      </c>
      <c r="E46" s="34"/>
      <c r="F46" s="34"/>
      <c r="G46" s="34"/>
      <c r="H46" s="35"/>
      <c r="I46" s="128"/>
      <c r="J46" s="129"/>
      <c r="K46" s="129"/>
      <c r="L46" s="129"/>
      <c r="M46" s="130"/>
      <c r="N46" s="8" t="s">
        <v>32</v>
      </c>
      <c r="O46" s="34"/>
      <c r="P46" s="34"/>
      <c r="Q46" s="34"/>
      <c r="R46" s="34"/>
      <c r="S46" s="34"/>
      <c r="T46" s="75">
        <v>24</v>
      </c>
      <c r="U46" s="36"/>
      <c r="V46" s="72">
        <f t="shared" ref="V46:V47" si="19">SUM(T46:U46)</f>
        <v>24</v>
      </c>
      <c r="W46" s="72">
        <f t="shared" ref="W46:W47" si="20">SUM(E46:L46)*V46</f>
        <v>0</v>
      </c>
    </row>
    <row r="47" spans="1:23" s="32" customFormat="1" ht="65.099999999999994" customHeight="1" x14ac:dyDescent="0.25">
      <c r="A47" s="107"/>
      <c r="B47" s="15">
        <f t="shared" si="0"/>
        <v>0</v>
      </c>
      <c r="C47" s="146"/>
      <c r="D47" s="34" t="s">
        <v>55</v>
      </c>
      <c r="E47" s="34"/>
      <c r="F47" s="34"/>
      <c r="G47" s="34"/>
      <c r="H47" s="35"/>
      <c r="I47" s="128"/>
      <c r="J47" s="129"/>
      <c r="K47" s="129"/>
      <c r="L47" s="129"/>
      <c r="M47" s="130"/>
      <c r="N47" s="8" t="s">
        <v>32</v>
      </c>
      <c r="O47" s="34"/>
      <c r="P47" s="34"/>
      <c r="Q47" s="34"/>
      <c r="R47" s="34"/>
      <c r="S47" s="34"/>
      <c r="T47" s="75">
        <v>24</v>
      </c>
      <c r="U47" s="36"/>
      <c r="V47" s="72">
        <f t="shared" si="19"/>
        <v>24</v>
      </c>
      <c r="W47" s="72">
        <f t="shared" si="20"/>
        <v>0</v>
      </c>
    </row>
    <row r="48" spans="1:23" s="28" customFormat="1" ht="39.75" customHeight="1" x14ac:dyDescent="0.3">
      <c r="A48" s="133" t="s">
        <v>90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60"/>
      <c r="P48" s="60"/>
      <c r="Q48" s="60"/>
      <c r="R48" s="60"/>
      <c r="S48" s="60"/>
      <c r="T48" s="60"/>
      <c r="U48" s="88"/>
      <c r="V48" s="76"/>
      <c r="W48" s="77"/>
    </row>
    <row r="49" spans="1:23" s="30" customFormat="1" ht="12.75" x14ac:dyDescent="0.2">
      <c r="A49" s="65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7"/>
      <c r="U49" s="86"/>
      <c r="V49" s="73"/>
      <c r="W49" s="73"/>
    </row>
    <row r="50" spans="1:23" ht="60" customHeight="1" x14ac:dyDescent="0.2">
      <c r="A50" s="136" t="s">
        <v>70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8"/>
      <c r="O50" s="59"/>
      <c r="P50" s="59"/>
      <c r="Q50" s="59"/>
      <c r="R50" s="59"/>
      <c r="S50" s="61"/>
      <c r="T50" s="62"/>
      <c r="U50" s="87"/>
      <c r="V50" s="74"/>
      <c r="W50" s="74"/>
    </row>
    <row r="51" spans="1:23" ht="34.5" customHeight="1" x14ac:dyDescent="0.25">
      <c r="A51" s="162"/>
      <c r="B51" s="37"/>
      <c r="C51" s="20" t="s">
        <v>5</v>
      </c>
      <c r="D51" s="8" t="s">
        <v>1</v>
      </c>
      <c r="E51" s="8" t="s">
        <v>16</v>
      </c>
      <c r="F51" s="8" t="s">
        <v>8</v>
      </c>
      <c r="G51" s="8" t="s">
        <v>9</v>
      </c>
      <c r="H51" s="8" t="s">
        <v>10</v>
      </c>
      <c r="I51" s="8" t="s">
        <v>11</v>
      </c>
      <c r="J51" s="5" t="s">
        <v>54</v>
      </c>
      <c r="K51" s="5" t="s">
        <v>13</v>
      </c>
      <c r="L51" s="5" t="s">
        <v>14</v>
      </c>
      <c r="M51" s="113" t="s">
        <v>53</v>
      </c>
      <c r="N51" s="114"/>
      <c r="O51" s="8" t="s">
        <v>12</v>
      </c>
      <c r="P51" s="8" t="s">
        <v>2</v>
      </c>
      <c r="Q51" s="7" t="s">
        <v>7</v>
      </c>
      <c r="R51" s="7" t="s">
        <v>3</v>
      </c>
      <c r="S51" s="8" t="s">
        <v>4</v>
      </c>
      <c r="T51" s="8"/>
      <c r="U51" s="7"/>
      <c r="V51" s="70" t="s">
        <v>18</v>
      </c>
      <c r="W51" s="70" t="s">
        <v>0</v>
      </c>
    </row>
    <row r="52" spans="1:23" s="32" customFormat="1" ht="60.75" customHeight="1" x14ac:dyDescent="0.25">
      <c r="A52" s="106"/>
      <c r="B52" s="38"/>
      <c r="C52" s="29" t="s">
        <v>52</v>
      </c>
      <c r="D52" s="140" t="s">
        <v>31</v>
      </c>
      <c r="E52" s="8"/>
      <c r="F52" s="8"/>
      <c r="G52" s="8"/>
      <c r="H52" s="8"/>
      <c r="I52" s="8"/>
      <c r="J52" s="39"/>
      <c r="K52" s="40"/>
      <c r="L52" s="41"/>
      <c r="M52" s="131"/>
      <c r="N52" s="98" t="s">
        <v>32</v>
      </c>
      <c r="O52" s="8"/>
      <c r="P52" s="8"/>
      <c r="Q52" s="8"/>
      <c r="R52" s="8"/>
      <c r="S52" s="8"/>
      <c r="T52" s="70">
        <v>9.2899999999999991</v>
      </c>
      <c r="U52" s="7"/>
      <c r="V52" s="72">
        <f t="shared" ref="V52:V64" si="21">SUM(T52:U52)</f>
        <v>9.2899999999999991</v>
      </c>
      <c r="W52" s="72">
        <f t="shared" ref="W52:W106" si="22">SUM(E52:L52)*V52</f>
        <v>0</v>
      </c>
    </row>
    <row r="53" spans="1:23" s="32" customFormat="1" ht="34.5" customHeight="1" x14ac:dyDescent="0.25">
      <c r="A53" s="106"/>
      <c r="B53" s="38"/>
      <c r="C53" s="143" t="s">
        <v>84</v>
      </c>
      <c r="D53" s="141"/>
      <c r="E53" s="8"/>
      <c r="F53" s="8"/>
      <c r="G53" s="8"/>
      <c r="H53" s="8"/>
      <c r="I53" s="8"/>
      <c r="J53" s="19"/>
      <c r="K53" s="19"/>
      <c r="L53" s="19"/>
      <c r="M53" s="101"/>
      <c r="N53" s="98"/>
      <c r="O53" s="8"/>
      <c r="P53" s="8"/>
      <c r="Q53" s="8"/>
      <c r="R53" s="8"/>
      <c r="S53" s="8"/>
      <c r="T53" s="70">
        <v>10.039999999999999</v>
      </c>
      <c r="U53" s="7"/>
      <c r="V53" s="72">
        <f t="shared" si="21"/>
        <v>10.039999999999999</v>
      </c>
      <c r="W53" s="72">
        <f t="shared" si="22"/>
        <v>0</v>
      </c>
    </row>
    <row r="54" spans="1:23" s="32" customFormat="1" ht="34.5" customHeight="1" x14ac:dyDescent="0.25">
      <c r="A54" s="106"/>
      <c r="B54" s="38"/>
      <c r="C54" s="143"/>
      <c r="D54" s="141"/>
      <c r="E54" s="19"/>
      <c r="F54" s="19"/>
      <c r="G54" s="19"/>
      <c r="H54" s="19"/>
      <c r="I54" s="19"/>
      <c r="J54" s="8"/>
      <c r="K54" s="19"/>
      <c r="L54" s="19"/>
      <c r="M54" s="101"/>
      <c r="N54" s="98"/>
      <c r="O54" s="8"/>
      <c r="P54" s="8"/>
      <c r="Q54" s="8"/>
      <c r="R54" s="8"/>
      <c r="S54" s="8"/>
      <c r="T54" s="70">
        <v>11.54</v>
      </c>
      <c r="U54" s="7"/>
      <c r="V54" s="72">
        <f t="shared" si="21"/>
        <v>11.54</v>
      </c>
      <c r="W54" s="72">
        <f t="shared" si="22"/>
        <v>0</v>
      </c>
    </row>
    <row r="55" spans="1:23" s="32" customFormat="1" ht="34.5" customHeight="1" x14ac:dyDescent="0.25">
      <c r="A55" s="106"/>
      <c r="B55" s="38"/>
      <c r="C55" s="143"/>
      <c r="D55" s="141"/>
      <c r="E55" s="19"/>
      <c r="F55" s="19"/>
      <c r="G55" s="19"/>
      <c r="H55" s="19"/>
      <c r="I55" s="19"/>
      <c r="J55" s="19"/>
      <c r="K55" s="8"/>
      <c r="L55" s="19"/>
      <c r="M55" s="101"/>
      <c r="N55" s="98"/>
      <c r="O55" s="8"/>
      <c r="P55" s="8"/>
      <c r="Q55" s="8"/>
      <c r="R55" s="8"/>
      <c r="S55" s="8"/>
      <c r="T55" s="70">
        <v>14.54</v>
      </c>
      <c r="U55" s="7"/>
      <c r="V55" s="72">
        <f t="shared" si="21"/>
        <v>14.54</v>
      </c>
      <c r="W55" s="72">
        <f t="shared" si="22"/>
        <v>0</v>
      </c>
    </row>
    <row r="56" spans="1:23" s="32" customFormat="1" ht="34.5" customHeight="1" x14ac:dyDescent="0.25">
      <c r="A56" s="106"/>
      <c r="B56" s="38"/>
      <c r="C56" s="143"/>
      <c r="D56" s="141"/>
      <c r="E56" s="19"/>
      <c r="F56" s="19"/>
      <c r="G56" s="19"/>
      <c r="H56" s="19"/>
      <c r="I56" s="19"/>
      <c r="J56" s="19"/>
      <c r="K56" s="19"/>
      <c r="L56" s="8"/>
      <c r="M56" s="101"/>
      <c r="N56" s="98"/>
      <c r="O56" s="8"/>
      <c r="P56" s="8"/>
      <c r="Q56" s="8"/>
      <c r="R56" s="8"/>
      <c r="S56" s="8"/>
      <c r="T56" s="70">
        <v>16.04</v>
      </c>
      <c r="U56" s="7"/>
      <c r="V56" s="72">
        <f t="shared" si="21"/>
        <v>16.04</v>
      </c>
      <c r="W56" s="72">
        <f t="shared" si="22"/>
        <v>0</v>
      </c>
    </row>
    <row r="57" spans="1:23" s="32" customFormat="1" ht="35.1" customHeight="1" x14ac:dyDescent="0.25">
      <c r="A57" s="106"/>
      <c r="B57" s="38"/>
      <c r="C57" s="145" t="s">
        <v>83</v>
      </c>
      <c r="D57" s="141"/>
      <c r="E57" s="8"/>
      <c r="F57" s="8"/>
      <c r="G57" s="8"/>
      <c r="H57" s="8"/>
      <c r="I57" s="8"/>
      <c r="J57" s="19"/>
      <c r="K57" s="19"/>
      <c r="L57" s="19"/>
      <c r="M57" s="101"/>
      <c r="N57" s="103"/>
      <c r="O57" s="8"/>
      <c r="P57" s="8"/>
      <c r="Q57" s="8"/>
      <c r="R57" s="8"/>
      <c r="S57" s="8"/>
      <c r="T57" s="70">
        <v>10.039999999999999</v>
      </c>
      <c r="U57" s="7"/>
      <c r="V57" s="72">
        <f t="shared" si="21"/>
        <v>10.039999999999999</v>
      </c>
      <c r="W57" s="72">
        <f t="shared" si="22"/>
        <v>0</v>
      </c>
    </row>
    <row r="58" spans="1:23" s="32" customFormat="1" ht="35.1" customHeight="1" x14ac:dyDescent="0.25">
      <c r="A58" s="106"/>
      <c r="B58" s="38"/>
      <c r="C58" s="155"/>
      <c r="D58" s="141"/>
      <c r="E58" s="19"/>
      <c r="F58" s="19"/>
      <c r="G58" s="19"/>
      <c r="H58" s="19"/>
      <c r="I58" s="19"/>
      <c r="J58" s="8"/>
      <c r="K58" s="19"/>
      <c r="L58" s="19"/>
      <c r="M58" s="101"/>
      <c r="N58" s="103"/>
      <c r="O58" s="8"/>
      <c r="P58" s="8"/>
      <c r="Q58" s="8"/>
      <c r="R58" s="8"/>
      <c r="S58" s="8"/>
      <c r="T58" s="70">
        <v>11.54</v>
      </c>
      <c r="U58" s="7"/>
      <c r="V58" s="72">
        <f t="shared" si="21"/>
        <v>11.54</v>
      </c>
      <c r="W58" s="72">
        <f t="shared" si="22"/>
        <v>0</v>
      </c>
    </row>
    <row r="59" spans="1:23" s="32" customFormat="1" ht="35.1" customHeight="1" x14ac:dyDescent="0.25">
      <c r="A59" s="106"/>
      <c r="B59" s="38"/>
      <c r="C59" s="155"/>
      <c r="D59" s="141"/>
      <c r="E59" s="19"/>
      <c r="F59" s="19"/>
      <c r="G59" s="19"/>
      <c r="H59" s="19"/>
      <c r="I59" s="19"/>
      <c r="J59" s="19"/>
      <c r="K59" s="8"/>
      <c r="L59" s="19"/>
      <c r="M59" s="101"/>
      <c r="N59" s="103"/>
      <c r="O59" s="8"/>
      <c r="P59" s="8"/>
      <c r="Q59" s="8"/>
      <c r="R59" s="8"/>
      <c r="S59" s="8"/>
      <c r="T59" s="70">
        <v>14.54</v>
      </c>
      <c r="U59" s="7"/>
      <c r="V59" s="72">
        <f t="shared" si="21"/>
        <v>14.54</v>
      </c>
      <c r="W59" s="72">
        <f t="shared" si="22"/>
        <v>0</v>
      </c>
    </row>
    <row r="60" spans="1:23" s="32" customFormat="1" ht="35.1" customHeight="1" x14ac:dyDescent="0.25">
      <c r="A60" s="106"/>
      <c r="B60" s="38"/>
      <c r="C60" s="156"/>
      <c r="D60" s="141"/>
      <c r="E60" s="19"/>
      <c r="F60" s="19"/>
      <c r="G60" s="19"/>
      <c r="H60" s="19"/>
      <c r="I60" s="19"/>
      <c r="J60" s="19"/>
      <c r="K60" s="19"/>
      <c r="L60" s="42"/>
      <c r="M60" s="101"/>
      <c r="N60" s="103"/>
      <c r="O60" s="8"/>
      <c r="P60" s="8"/>
      <c r="Q60" s="8"/>
      <c r="R60" s="8"/>
      <c r="S60" s="8"/>
      <c r="T60" s="70">
        <v>16.04</v>
      </c>
      <c r="U60" s="7"/>
      <c r="V60" s="72">
        <f t="shared" si="21"/>
        <v>16.04</v>
      </c>
      <c r="W60" s="72">
        <f t="shared" si="22"/>
        <v>0</v>
      </c>
    </row>
    <row r="61" spans="1:23" s="32" customFormat="1" ht="35.1" customHeight="1" x14ac:dyDescent="0.25">
      <c r="A61" s="106"/>
      <c r="B61" s="38"/>
      <c r="C61" s="154" t="s">
        <v>85</v>
      </c>
      <c r="D61" s="147"/>
      <c r="E61" s="39"/>
      <c r="F61" s="39"/>
      <c r="G61" s="39"/>
      <c r="H61" s="8"/>
      <c r="I61" s="8"/>
      <c r="J61" s="42"/>
      <c r="K61" s="42"/>
      <c r="L61" s="42"/>
      <c r="M61" s="101"/>
      <c r="N61" s="103"/>
      <c r="O61" s="8"/>
      <c r="P61" s="8"/>
      <c r="Q61" s="8"/>
      <c r="R61" s="8"/>
      <c r="S61" s="8"/>
      <c r="T61" s="70">
        <v>11.54</v>
      </c>
      <c r="U61" s="7"/>
      <c r="V61" s="72">
        <f t="shared" si="21"/>
        <v>11.54</v>
      </c>
      <c r="W61" s="72">
        <f t="shared" si="22"/>
        <v>0</v>
      </c>
    </row>
    <row r="62" spans="1:23" s="32" customFormat="1" ht="35.1" customHeight="1" x14ac:dyDescent="0.25">
      <c r="A62" s="106"/>
      <c r="B62" s="38"/>
      <c r="C62" s="155"/>
      <c r="D62" s="147"/>
      <c r="E62" s="39"/>
      <c r="F62" s="39"/>
      <c r="G62" s="39"/>
      <c r="H62" s="43"/>
      <c r="I62" s="43"/>
      <c r="J62" s="8"/>
      <c r="K62" s="42"/>
      <c r="L62" s="42"/>
      <c r="M62" s="101"/>
      <c r="N62" s="103"/>
      <c r="O62" s="8"/>
      <c r="P62" s="8"/>
      <c r="Q62" s="8"/>
      <c r="R62" s="8"/>
      <c r="S62" s="8"/>
      <c r="T62" s="70">
        <v>13.04</v>
      </c>
      <c r="U62" s="7"/>
      <c r="V62" s="72">
        <f t="shared" si="21"/>
        <v>13.04</v>
      </c>
      <c r="W62" s="72">
        <f t="shared" si="22"/>
        <v>0</v>
      </c>
    </row>
    <row r="63" spans="1:23" s="32" customFormat="1" ht="35.1" customHeight="1" x14ac:dyDescent="0.25">
      <c r="A63" s="106"/>
      <c r="B63" s="38"/>
      <c r="C63" s="155"/>
      <c r="D63" s="147"/>
      <c r="E63" s="39"/>
      <c r="F63" s="39"/>
      <c r="G63" s="39"/>
      <c r="H63" s="43"/>
      <c r="I63" s="43"/>
      <c r="J63" s="42"/>
      <c r="K63" s="44"/>
      <c r="L63" s="42"/>
      <c r="M63" s="101"/>
      <c r="N63" s="103"/>
      <c r="O63" s="8"/>
      <c r="P63" s="8"/>
      <c r="Q63" s="8"/>
      <c r="R63" s="8"/>
      <c r="S63" s="8"/>
      <c r="T63" s="70">
        <v>16.04</v>
      </c>
      <c r="U63" s="7"/>
      <c r="V63" s="72">
        <f t="shared" si="21"/>
        <v>16.04</v>
      </c>
      <c r="W63" s="72">
        <f t="shared" si="22"/>
        <v>0</v>
      </c>
    </row>
    <row r="64" spans="1:23" s="32" customFormat="1" ht="35.1" customHeight="1" x14ac:dyDescent="0.25">
      <c r="A64" s="107"/>
      <c r="B64" s="45"/>
      <c r="C64" s="156"/>
      <c r="D64" s="148"/>
      <c r="E64" s="39"/>
      <c r="F64" s="39"/>
      <c r="G64" s="39"/>
      <c r="H64" s="43"/>
      <c r="I64" s="43"/>
      <c r="J64" s="42"/>
      <c r="K64" s="42"/>
      <c r="L64" s="8"/>
      <c r="M64" s="101"/>
      <c r="N64" s="103"/>
      <c r="O64" s="8"/>
      <c r="P64" s="8"/>
      <c r="Q64" s="8"/>
      <c r="R64" s="8"/>
      <c r="S64" s="8"/>
      <c r="T64" s="70">
        <v>17.54</v>
      </c>
      <c r="U64" s="7"/>
      <c r="V64" s="72">
        <f t="shared" si="21"/>
        <v>17.54</v>
      </c>
      <c r="W64" s="72">
        <f t="shared" si="22"/>
        <v>0</v>
      </c>
    </row>
    <row r="65" spans="1:23" s="32" customFormat="1" ht="35.1" customHeight="1" x14ac:dyDescent="0.25">
      <c r="A65" s="152"/>
      <c r="B65" s="23"/>
      <c r="C65" s="20" t="s">
        <v>5</v>
      </c>
      <c r="D65" s="34" t="s">
        <v>1</v>
      </c>
      <c r="E65" s="34" t="s">
        <v>16</v>
      </c>
      <c r="F65" s="34" t="s">
        <v>8</v>
      </c>
      <c r="G65" s="34" t="s">
        <v>9</v>
      </c>
      <c r="H65" s="34" t="s">
        <v>10</v>
      </c>
      <c r="I65" s="34" t="s">
        <v>11</v>
      </c>
      <c r="J65" s="44" t="s">
        <v>57</v>
      </c>
      <c r="K65" s="44" t="s">
        <v>13</v>
      </c>
      <c r="L65" s="8" t="s">
        <v>14</v>
      </c>
      <c r="M65" s="101"/>
      <c r="N65" s="103"/>
      <c r="O65" s="8"/>
      <c r="P65" s="8"/>
      <c r="Q65" s="8"/>
      <c r="R65" s="8"/>
      <c r="S65" s="8"/>
      <c r="T65" s="8"/>
      <c r="U65" s="7"/>
      <c r="V65" s="70"/>
      <c r="W65" s="72"/>
    </row>
    <row r="66" spans="1:23" s="32" customFormat="1" ht="35.1" customHeight="1" x14ac:dyDescent="0.25">
      <c r="A66" s="152"/>
      <c r="B66" s="23"/>
      <c r="C66" s="143" t="s">
        <v>56</v>
      </c>
      <c r="D66" s="99" t="s">
        <v>31</v>
      </c>
      <c r="E66" s="8"/>
      <c r="F66" s="8"/>
      <c r="G66" s="8"/>
      <c r="H66" s="8"/>
      <c r="I66" s="8"/>
      <c r="J66" s="19"/>
      <c r="K66" s="19"/>
      <c r="L66" s="19"/>
      <c r="M66" s="101"/>
      <c r="N66" s="103"/>
      <c r="O66" s="8"/>
      <c r="P66" s="8"/>
      <c r="Q66" s="8"/>
      <c r="R66" s="8"/>
      <c r="S66" s="8"/>
      <c r="T66" s="70">
        <v>9.2899999999999991</v>
      </c>
      <c r="U66" s="7"/>
      <c r="V66" s="72">
        <f t="shared" ref="V66:V69" si="23">SUM(T66:U66)</f>
        <v>9.2899999999999991</v>
      </c>
      <c r="W66" s="72">
        <f t="shared" si="22"/>
        <v>0</v>
      </c>
    </row>
    <row r="67" spans="1:23" s="32" customFormat="1" ht="35.1" customHeight="1" x14ac:dyDescent="0.25">
      <c r="A67" s="152"/>
      <c r="B67" s="23"/>
      <c r="C67" s="143"/>
      <c r="D67" s="99"/>
      <c r="E67" s="19"/>
      <c r="F67" s="19"/>
      <c r="G67" s="19"/>
      <c r="H67" s="19"/>
      <c r="I67" s="19"/>
      <c r="J67" s="8"/>
      <c r="K67" s="19"/>
      <c r="L67" s="19"/>
      <c r="M67" s="101"/>
      <c r="N67" s="103"/>
      <c r="O67" s="8"/>
      <c r="P67" s="8"/>
      <c r="Q67" s="8"/>
      <c r="R67" s="8"/>
      <c r="S67" s="8"/>
      <c r="T67" s="70">
        <v>10.79</v>
      </c>
      <c r="U67" s="7"/>
      <c r="V67" s="72">
        <f t="shared" si="23"/>
        <v>10.79</v>
      </c>
      <c r="W67" s="72">
        <f t="shared" si="22"/>
        <v>0</v>
      </c>
    </row>
    <row r="68" spans="1:23" s="32" customFormat="1" ht="35.1" customHeight="1" x14ac:dyDescent="0.25">
      <c r="A68" s="152"/>
      <c r="B68" s="23"/>
      <c r="C68" s="143"/>
      <c r="D68" s="99"/>
      <c r="E68" s="19"/>
      <c r="F68" s="19"/>
      <c r="G68" s="19"/>
      <c r="H68" s="19"/>
      <c r="I68" s="19"/>
      <c r="J68" s="19"/>
      <c r="K68" s="8"/>
      <c r="L68" s="19"/>
      <c r="M68" s="101"/>
      <c r="N68" s="103"/>
      <c r="O68" s="8"/>
      <c r="P68" s="8"/>
      <c r="Q68" s="8"/>
      <c r="R68" s="8"/>
      <c r="S68" s="8"/>
      <c r="T68" s="70">
        <v>13.79</v>
      </c>
      <c r="U68" s="7"/>
      <c r="V68" s="72">
        <f t="shared" si="23"/>
        <v>13.79</v>
      </c>
      <c r="W68" s="72">
        <f t="shared" si="22"/>
        <v>0</v>
      </c>
    </row>
    <row r="69" spans="1:23" s="32" customFormat="1" ht="35.1" customHeight="1" x14ac:dyDescent="0.25">
      <c r="A69" s="152"/>
      <c r="B69" s="23"/>
      <c r="C69" s="143"/>
      <c r="D69" s="99"/>
      <c r="E69" s="19"/>
      <c r="F69" s="19"/>
      <c r="G69" s="19"/>
      <c r="H69" s="19"/>
      <c r="I69" s="19"/>
      <c r="J69" s="19"/>
      <c r="K69" s="19"/>
      <c r="L69" s="8"/>
      <c r="M69" s="101"/>
      <c r="N69" s="103"/>
      <c r="O69" s="8"/>
      <c r="P69" s="8"/>
      <c r="Q69" s="8"/>
      <c r="R69" s="8"/>
      <c r="S69" s="8"/>
      <c r="T69" s="70">
        <v>15.29</v>
      </c>
      <c r="U69" s="7"/>
      <c r="V69" s="72">
        <f t="shared" si="23"/>
        <v>15.29</v>
      </c>
      <c r="W69" s="72">
        <f t="shared" si="22"/>
        <v>0</v>
      </c>
    </row>
    <row r="70" spans="1:23" s="32" customFormat="1" ht="35.1" customHeight="1" x14ac:dyDescent="0.25">
      <c r="A70" s="152"/>
      <c r="B70" s="23"/>
      <c r="C70" s="20" t="s">
        <v>5</v>
      </c>
      <c r="D70" s="34" t="s">
        <v>1</v>
      </c>
      <c r="E70" s="34" t="s">
        <v>16</v>
      </c>
      <c r="F70" s="34" t="s">
        <v>8</v>
      </c>
      <c r="G70" s="34" t="s">
        <v>9</v>
      </c>
      <c r="H70" s="34" t="s">
        <v>10</v>
      </c>
      <c r="I70" s="34" t="s">
        <v>11</v>
      </c>
      <c r="J70" s="44" t="s">
        <v>54</v>
      </c>
      <c r="K70" s="44" t="s">
        <v>13</v>
      </c>
      <c r="L70" s="8" t="s">
        <v>14</v>
      </c>
      <c r="M70" s="101"/>
      <c r="N70" s="103"/>
      <c r="O70" s="8"/>
      <c r="P70" s="8"/>
      <c r="Q70" s="8"/>
      <c r="R70" s="8"/>
      <c r="S70" s="8"/>
      <c r="T70" s="8"/>
      <c r="U70" s="7"/>
      <c r="V70" s="70"/>
      <c r="W70" s="72"/>
    </row>
    <row r="71" spans="1:23" s="32" customFormat="1" ht="35.1" customHeight="1" x14ac:dyDescent="0.25">
      <c r="A71" s="152"/>
      <c r="B71" s="23"/>
      <c r="C71" s="143" t="s">
        <v>58</v>
      </c>
      <c r="D71" s="99" t="s">
        <v>31</v>
      </c>
      <c r="E71" s="8"/>
      <c r="F71" s="8"/>
      <c r="G71" s="8"/>
      <c r="H71" s="8"/>
      <c r="I71" s="8"/>
      <c r="J71" s="19"/>
      <c r="K71" s="19"/>
      <c r="L71" s="19"/>
      <c r="M71" s="101"/>
      <c r="N71" s="103"/>
      <c r="O71" s="8"/>
      <c r="P71" s="8"/>
      <c r="Q71" s="8"/>
      <c r="R71" s="8"/>
      <c r="S71" s="8"/>
      <c r="T71" s="70">
        <v>9.2899999999999991</v>
      </c>
      <c r="U71" s="7"/>
      <c r="V71" s="72">
        <f t="shared" ref="V71:V83" si="24">SUM(T71:U71)</f>
        <v>9.2899999999999991</v>
      </c>
      <c r="W71" s="72">
        <f t="shared" si="22"/>
        <v>0</v>
      </c>
    </row>
    <row r="72" spans="1:23" s="32" customFormat="1" ht="35.1" customHeight="1" x14ac:dyDescent="0.25">
      <c r="A72" s="152"/>
      <c r="B72" s="23"/>
      <c r="C72" s="143"/>
      <c r="D72" s="99"/>
      <c r="E72" s="19"/>
      <c r="F72" s="19"/>
      <c r="G72" s="19"/>
      <c r="H72" s="19"/>
      <c r="I72" s="19"/>
      <c r="J72" s="8"/>
      <c r="K72" s="19"/>
      <c r="L72" s="19"/>
      <c r="M72" s="101"/>
      <c r="N72" s="103"/>
      <c r="O72" s="8"/>
      <c r="P72" s="8"/>
      <c r="Q72" s="8"/>
      <c r="R72" s="8"/>
      <c r="S72" s="8"/>
      <c r="T72" s="70">
        <v>10.79</v>
      </c>
      <c r="U72" s="7"/>
      <c r="V72" s="72">
        <f t="shared" si="24"/>
        <v>10.79</v>
      </c>
      <c r="W72" s="72">
        <f t="shared" si="22"/>
        <v>0</v>
      </c>
    </row>
    <row r="73" spans="1:23" s="32" customFormat="1" ht="35.1" customHeight="1" x14ac:dyDescent="0.25">
      <c r="A73" s="152"/>
      <c r="B73" s="23"/>
      <c r="C73" s="143"/>
      <c r="D73" s="99"/>
      <c r="E73" s="19"/>
      <c r="F73" s="19"/>
      <c r="G73" s="19"/>
      <c r="H73" s="19"/>
      <c r="I73" s="19"/>
      <c r="J73" s="19"/>
      <c r="K73" s="8"/>
      <c r="L73" s="19"/>
      <c r="M73" s="101"/>
      <c r="N73" s="103"/>
      <c r="O73" s="8"/>
      <c r="P73" s="8"/>
      <c r="Q73" s="8"/>
      <c r="R73" s="8"/>
      <c r="S73" s="8"/>
      <c r="T73" s="70">
        <v>13.79</v>
      </c>
      <c r="U73" s="7"/>
      <c r="V73" s="72">
        <f t="shared" si="24"/>
        <v>13.79</v>
      </c>
      <c r="W73" s="72">
        <f t="shared" si="22"/>
        <v>0</v>
      </c>
    </row>
    <row r="74" spans="1:23" s="32" customFormat="1" ht="35.1" customHeight="1" x14ac:dyDescent="0.25">
      <c r="A74" s="152"/>
      <c r="B74" s="23"/>
      <c r="C74" s="143"/>
      <c r="D74" s="99"/>
      <c r="E74" s="19"/>
      <c r="F74" s="19"/>
      <c r="G74" s="19"/>
      <c r="H74" s="19"/>
      <c r="I74" s="19"/>
      <c r="J74" s="19"/>
      <c r="K74" s="19"/>
      <c r="L74" s="8"/>
      <c r="M74" s="101"/>
      <c r="N74" s="103"/>
      <c r="O74" s="8"/>
      <c r="P74" s="8"/>
      <c r="Q74" s="8"/>
      <c r="R74" s="8"/>
      <c r="S74" s="8"/>
      <c r="T74" s="70">
        <v>15.29</v>
      </c>
      <c r="U74" s="7"/>
      <c r="V74" s="72">
        <f t="shared" si="24"/>
        <v>15.29</v>
      </c>
      <c r="W74" s="72">
        <f t="shared" si="22"/>
        <v>0</v>
      </c>
    </row>
    <row r="75" spans="1:23" s="32" customFormat="1" ht="52.5" customHeight="1" x14ac:dyDescent="0.25">
      <c r="A75" s="152"/>
      <c r="B75" s="23"/>
      <c r="C75" s="29" t="s">
        <v>59</v>
      </c>
      <c r="D75" s="140" t="s">
        <v>31</v>
      </c>
      <c r="E75" s="8"/>
      <c r="F75" s="8"/>
      <c r="G75" s="8"/>
      <c r="H75" s="8"/>
      <c r="I75" s="8"/>
      <c r="J75" s="46"/>
      <c r="K75" s="46"/>
      <c r="L75" s="46"/>
      <c r="M75" s="101"/>
      <c r="N75" s="103"/>
      <c r="O75" s="8"/>
      <c r="P75" s="8"/>
      <c r="Q75" s="8"/>
      <c r="R75" s="8"/>
      <c r="S75" s="8"/>
      <c r="T75" s="70">
        <v>7.68</v>
      </c>
      <c r="U75" s="7"/>
      <c r="V75" s="72">
        <f t="shared" si="24"/>
        <v>7.68</v>
      </c>
      <c r="W75" s="72">
        <f t="shared" si="22"/>
        <v>0</v>
      </c>
    </row>
    <row r="76" spans="1:23" s="32" customFormat="1" ht="52.5" customHeight="1" x14ac:dyDescent="0.25">
      <c r="A76" s="97"/>
      <c r="B76" s="23"/>
      <c r="C76" s="143" t="s">
        <v>65</v>
      </c>
      <c r="D76" s="141"/>
      <c r="E76" s="8"/>
      <c r="F76" s="8"/>
      <c r="G76" s="8"/>
      <c r="H76" s="8"/>
      <c r="I76" s="8"/>
      <c r="J76" s="19"/>
      <c r="K76" s="19"/>
      <c r="L76" s="47"/>
      <c r="M76" s="101"/>
      <c r="N76" s="103"/>
      <c r="O76" s="8"/>
      <c r="P76" s="8"/>
      <c r="Q76" s="8"/>
      <c r="R76" s="8"/>
      <c r="S76" s="8"/>
      <c r="T76" s="70">
        <v>7.89</v>
      </c>
      <c r="U76" s="7"/>
      <c r="V76" s="72">
        <f t="shared" si="24"/>
        <v>7.89</v>
      </c>
      <c r="W76" s="72">
        <f t="shared" si="22"/>
        <v>0</v>
      </c>
    </row>
    <row r="77" spans="1:23" s="32" customFormat="1" ht="52.5" customHeight="1" x14ac:dyDescent="0.25">
      <c r="A77" s="97"/>
      <c r="B77" s="23"/>
      <c r="C77" s="144"/>
      <c r="D77" s="141"/>
      <c r="E77" s="19"/>
      <c r="F77" s="19"/>
      <c r="G77" s="19"/>
      <c r="H77" s="19"/>
      <c r="I77" s="19"/>
      <c r="J77" s="8"/>
      <c r="K77" s="19"/>
      <c r="L77" s="47"/>
      <c r="M77" s="101"/>
      <c r="N77" s="103"/>
      <c r="O77" s="8"/>
      <c r="P77" s="8"/>
      <c r="Q77" s="8"/>
      <c r="R77" s="8"/>
      <c r="S77" s="8"/>
      <c r="T77" s="70">
        <v>9.35</v>
      </c>
      <c r="U77" s="7"/>
      <c r="V77" s="72">
        <f t="shared" si="24"/>
        <v>9.35</v>
      </c>
      <c r="W77" s="72">
        <f t="shared" si="22"/>
        <v>0</v>
      </c>
    </row>
    <row r="78" spans="1:23" s="32" customFormat="1" ht="52.5" customHeight="1" x14ac:dyDescent="0.25">
      <c r="A78" s="97"/>
      <c r="B78" s="23"/>
      <c r="C78" s="144"/>
      <c r="D78" s="141"/>
      <c r="E78" s="19"/>
      <c r="F78" s="19"/>
      <c r="G78" s="19"/>
      <c r="H78" s="19"/>
      <c r="I78" s="19"/>
      <c r="J78" s="19"/>
      <c r="K78" s="8"/>
      <c r="L78" s="47"/>
      <c r="M78" s="101"/>
      <c r="N78" s="103"/>
      <c r="O78" s="8"/>
      <c r="P78" s="8"/>
      <c r="Q78" s="8"/>
      <c r="R78" s="8"/>
      <c r="S78" s="8"/>
      <c r="T78" s="70">
        <v>9.4499999999999993</v>
      </c>
      <c r="U78" s="7"/>
      <c r="V78" s="72">
        <f t="shared" si="24"/>
        <v>9.4499999999999993</v>
      </c>
      <c r="W78" s="72">
        <f t="shared" si="22"/>
        <v>0</v>
      </c>
    </row>
    <row r="79" spans="1:23" s="32" customFormat="1" ht="52.5" customHeight="1" x14ac:dyDescent="0.25">
      <c r="A79" s="97"/>
      <c r="B79" s="23"/>
      <c r="C79" s="144"/>
      <c r="D79" s="142"/>
      <c r="E79" s="19"/>
      <c r="F79" s="19"/>
      <c r="G79" s="19"/>
      <c r="H79" s="19"/>
      <c r="I79" s="19"/>
      <c r="J79" s="19"/>
      <c r="K79" s="19"/>
      <c r="L79" s="5"/>
      <c r="M79" s="101"/>
      <c r="N79" s="103"/>
      <c r="O79" s="8"/>
      <c r="P79" s="8"/>
      <c r="Q79" s="8"/>
      <c r="R79" s="8"/>
      <c r="S79" s="8"/>
      <c r="T79" s="70">
        <v>9.56</v>
      </c>
      <c r="U79" s="7"/>
      <c r="V79" s="72">
        <f t="shared" si="24"/>
        <v>9.56</v>
      </c>
      <c r="W79" s="72">
        <f t="shared" si="22"/>
        <v>0</v>
      </c>
    </row>
    <row r="80" spans="1:23" s="32" customFormat="1" ht="52.5" customHeight="1" x14ac:dyDescent="0.25">
      <c r="A80" s="97"/>
      <c r="B80" s="23"/>
      <c r="C80" s="143" t="s">
        <v>60</v>
      </c>
      <c r="D80" s="48"/>
      <c r="E80" s="16"/>
      <c r="F80" s="8"/>
      <c r="G80" s="8"/>
      <c r="H80" s="8"/>
      <c r="I80" s="8"/>
      <c r="J80" s="19"/>
      <c r="K80" s="19"/>
      <c r="L80" s="47"/>
      <c r="M80" s="101"/>
      <c r="N80" s="103"/>
      <c r="O80" s="8"/>
      <c r="P80" s="8"/>
      <c r="Q80" s="8"/>
      <c r="R80" s="8"/>
      <c r="S80" s="8"/>
      <c r="T80" s="70">
        <v>8.0299999999999994</v>
      </c>
      <c r="U80" s="7"/>
      <c r="V80" s="72">
        <f t="shared" si="24"/>
        <v>8.0299999999999994</v>
      </c>
      <c r="W80" s="72">
        <f t="shared" si="22"/>
        <v>0</v>
      </c>
    </row>
    <row r="81" spans="1:23" s="32" customFormat="1" ht="52.5" customHeight="1" x14ac:dyDescent="0.25">
      <c r="A81" s="97"/>
      <c r="B81" s="23"/>
      <c r="C81" s="144"/>
      <c r="D81" s="48"/>
      <c r="E81" s="16"/>
      <c r="F81" s="19"/>
      <c r="G81" s="19"/>
      <c r="H81" s="19"/>
      <c r="I81" s="19"/>
      <c r="J81" s="8"/>
      <c r="K81" s="19"/>
      <c r="L81" s="47"/>
      <c r="M81" s="101"/>
      <c r="N81" s="103"/>
      <c r="O81" s="8"/>
      <c r="P81" s="8"/>
      <c r="Q81" s="8"/>
      <c r="R81" s="8"/>
      <c r="S81" s="8"/>
      <c r="T81" s="70">
        <v>10.47</v>
      </c>
      <c r="U81" s="7"/>
      <c r="V81" s="72">
        <f t="shared" si="24"/>
        <v>10.47</v>
      </c>
      <c r="W81" s="72">
        <f t="shared" si="22"/>
        <v>0</v>
      </c>
    </row>
    <row r="82" spans="1:23" s="32" customFormat="1" ht="52.5" customHeight="1" x14ac:dyDescent="0.25">
      <c r="A82" s="97"/>
      <c r="B82" s="23"/>
      <c r="C82" s="144"/>
      <c r="D82" s="48"/>
      <c r="E82" s="16"/>
      <c r="F82" s="19"/>
      <c r="G82" s="19"/>
      <c r="H82" s="19"/>
      <c r="I82" s="19"/>
      <c r="J82" s="19"/>
      <c r="K82" s="8"/>
      <c r="L82" s="47"/>
      <c r="M82" s="101"/>
      <c r="N82" s="103"/>
      <c r="O82" s="8"/>
      <c r="P82" s="8"/>
      <c r="Q82" s="8"/>
      <c r="R82" s="8"/>
      <c r="S82" s="8"/>
      <c r="T82" s="70">
        <v>10.56</v>
      </c>
      <c r="U82" s="7"/>
      <c r="V82" s="72">
        <f t="shared" si="24"/>
        <v>10.56</v>
      </c>
      <c r="W82" s="72">
        <f t="shared" si="22"/>
        <v>0</v>
      </c>
    </row>
    <row r="83" spans="1:23" s="32" customFormat="1" ht="52.5" customHeight="1" x14ac:dyDescent="0.25">
      <c r="A83" s="97"/>
      <c r="B83" s="23"/>
      <c r="C83" s="144"/>
      <c r="D83" s="48"/>
      <c r="E83" s="16"/>
      <c r="F83" s="19"/>
      <c r="G83" s="19"/>
      <c r="H83" s="19"/>
      <c r="I83" s="19"/>
      <c r="J83" s="19"/>
      <c r="K83" s="19"/>
      <c r="L83" s="5"/>
      <c r="M83" s="102"/>
      <c r="N83" s="103"/>
      <c r="O83" s="8"/>
      <c r="P83" s="8"/>
      <c r="Q83" s="8"/>
      <c r="R83" s="8"/>
      <c r="S83" s="8"/>
      <c r="T83" s="70">
        <v>10.65</v>
      </c>
      <c r="U83" s="7"/>
      <c r="V83" s="72">
        <f t="shared" si="24"/>
        <v>10.65</v>
      </c>
      <c r="W83" s="72">
        <f t="shared" si="22"/>
        <v>0</v>
      </c>
    </row>
    <row r="84" spans="1:23" s="32" customFormat="1" ht="26.25" customHeight="1" x14ac:dyDescent="0.25">
      <c r="A84" s="109"/>
      <c r="B84" s="37"/>
      <c r="C84" s="49" t="s">
        <v>5</v>
      </c>
      <c r="D84" s="90" t="s">
        <v>1</v>
      </c>
      <c r="E84" s="34" t="s">
        <v>16</v>
      </c>
      <c r="F84" s="34" t="s">
        <v>8</v>
      </c>
      <c r="G84" s="34" t="s">
        <v>9</v>
      </c>
      <c r="H84" s="34" t="s">
        <v>10</v>
      </c>
      <c r="I84" s="34" t="s">
        <v>11</v>
      </c>
      <c r="J84" s="44" t="s">
        <v>54</v>
      </c>
      <c r="K84" s="44" t="s">
        <v>13</v>
      </c>
      <c r="L84" s="34" t="s">
        <v>14</v>
      </c>
      <c r="M84" s="34"/>
      <c r="N84" s="103"/>
      <c r="O84" s="8"/>
      <c r="P84" s="8"/>
      <c r="Q84" s="8"/>
      <c r="R84" s="8"/>
      <c r="S84" s="8"/>
      <c r="T84" s="8"/>
      <c r="U84" s="7"/>
      <c r="V84" s="70"/>
      <c r="W84" s="72"/>
    </row>
    <row r="85" spans="1:23" s="32" customFormat="1" ht="66" customHeight="1" x14ac:dyDescent="0.25">
      <c r="A85" s="107"/>
      <c r="B85" s="23"/>
      <c r="C85" s="29" t="s">
        <v>61</v>
      </c>
      <c r="D85" s="25" t="s">
        <v>31</v>
      </c>
      <c r="E85" s="8"/>
      <c r="F85" s="8"/>
      <c r="G85" s="8"/>
      <c r="H85" s="8"/>
      <c r="I85" s="8"/>
      <c r="J85" s="139"/>
      <c r="K85" s="139"/>
      <c r="L85" s="139"/>
      <c r="M85" s="50"/>
      <c r="N85" s="103"/>
      <c r="O85" s="8"/>
      <c r="P85" s="8"/>
      <c r="Q85" s="8"/>
      <c r="R85" s="8"/>
      <c r="S85" s="8"/>
      <c r="T85" s="70">
        <v>25.04</v>
      </c>
      <c r="U85" s="7"/>
      <c r="V85" s="72">
        <f t="shared" ref="V85" si="25">SUM(T85:U85)</f>
        <v>25.04</v>
      </c>
      <c r="W85" s="72">
        <f t="shared" si="22"/>
        <v>0</v>
      </c>
    </row>
    <row r="86" spans="1:23" s="9" customFormat="1" ht="29.25" customHeight="1" x14ac:dyDescent="0.2">
      <c r="A86" s="51"/>
      <c r="B86" s="2" t="s">
        <v>81</v>
      </c>
      <c r="C86" s="3" t="s">
        <v>5</v>
      </c>
      <c r="D86" s="4" t="s">
        <v>1</v>
      </c>
      <c r="E86" s="5" t="s">
        <v>16</v>
      </c>
      <c r="F86" s="5" t="s">
        <v>8</v>
      </c>
      <c r="G86" s="5" t="s">
        <v>9</v>
      </c>
      <c r="H86" s="5" t="s">
        <v>10</v>
      </c>
      <c r="I86" s="5" t="s">
        <v>11</v>
      </c>
      <c r="J86" s="5" t="s">
        <v>20</v>
      </c>
      <c r="K86" s="5" t="s">
        <v>13</v>
      </c>
      <c r="L86" s="5" t="s">
        <v>14</v>
      </c>
      <c r="M86" s="2"/>
      <c r="N86" s="5" t="s">
        <v>6</v>
      </c>
      <c r="O86" s="5" t="s">
        <v>12</v>
      </c>
      <c r="P86" s="5" t="s">
        <v>2</v>
      </c>
      <c r="Q86" s="6" t="s">
        <v>7</v>
      </c>
      <c r="R86" s="7" t="s">
        <v>3</v>
      </c>
      <c r="S86" s="8" t="s">
        <v>4</v>
      </c>
      <c r="T86" s="8"/>
      <c r="U86" s="7"/>
      <c r="V86" s="69" t="s">
        <v>18</v>
      </c>
      <c r="W86" s="70" t="s">
        <v>0</v>
      </c>
    </row>
    <row r="87" spans="1:23" s="32" customFormat="1" ht="50.1" customHeight="1" x14ac:dyDescent="0.25">
      <c r="A87" s="106"/>
      <c r="B87" s="38"/>
      <c r="C87" s="145" t="s">
        <v>87</v>
      </c>
      <c r="D87" s="101" t="s">
        <v>86</v>
      </c>
      <c r="E87" s="52"/>
      <c r="F87" s="52"/>
      <c r="G87" s="52"/>
      <c r="H87" s="52"/>
      <c r="I87" s="52"/>
      <c r="J87" s="19"/>
      <c r="K87" s="19"/>
      <c r="L87" s="19"/>
      <c r="M87" s="104"/>
      <c r="N87" s="101" t="s">
        <v>32</v>
      </c>
      <c r="O87" s="52"/>
      <c r="P87" s="52"/>
      <c r="Q87" s="52"/>
      <c r="R87" s="52"/>
      <c r="S87" s="52"/>
      <c r="T87" s="78">
        <v>31.04</v>
      </c>
      <c r="U87" s="53"/>
      <c r="V87" s="72">
        <f t="shared" ref="V87:V94" si="26">SUM(T87:U87)</f>
        <v>31.04</v>
      </c>
      <c r="W87" s="79">
        <f t="shared" si="22"/>
        <v>0</v>
      </c>
    </row>
    <row r="88" spans="1:23" s="32" customFormat="1" ht="50.1" customHeight="1" x14ac:dyDescent="0.25">
      <c r="A88" s="106"/>
      <c r="B88" s="38"/>
      <c r="C88" s="145"/>
      <c r="D88" s="147"/>
      <c r="E88" s="19"/>
      <c r="F88" s="19"/>
      <c r="G88" s="19"/>
      <c r="H88" s="19"/>
      <c r="I88" s="19"/>
      <c r="J88" s="8"/>
      <c r="K88" s="19"/>
      <c r="L88" s="47"/>
      <c r="M88" s="104"/>
      <c r="N88" s="101"/>
      <c r="O88" s="8"/>
      <c r="P88" s="8"/>
      <c r="Q88" s="8"/>
      <c r="R88" s="8"/>
      <c r="S88" s="8"/>
      <c r="T88" s="70">
        <v>32.54</v>
      </c>
      <c r="U88" s="7"/>
      <c r="V88" s="72">
        <f t="shared" si="26"/>
        <v>32.54</v>
      </c>
      <c r="W88" s="72">
        <f t="shared" si="22"/>
        <v>0</v>
      </c>
    </row>
    <row r="89" spans="1:23" s="32" customFormat="1" ht="50.1" customHeight="1" x14ac:dyDescent="0.25">
      <c r="A89" s="106"/>
      <c r="B89" s="38"/>
      <c r="C89" s="145"/>
      <c r="D89" s="147"/>
      <c r="E89" s="19"/>
      <c r="F89" s="19"/>
      <c r="G89" s="19"/>
      <c r="H89" s="19"/>
      <c r="I89" s="19"/>
      <c r="J89" s="19"/>
      <c r="K89" s="8"/>
      <c r="L89" s="47"/>
      <c r="M89" s="104"/>
      <c r="N89" s="101"/>
      <c r="O89" s="8"/>
      <c r="P89" s="8"/>
      <c r="Q89" s="8"/>
      <c r="R89" s="8"/>
      <c r="S89" s="8"/>
      <c r="T89" s="70">
        <v>35.54</v>
      </c>
      <c r="U89" s="7"/>
      <c r="V89" s="72">
        <f t="shared" si="26"/>
        <v>35.54</v>
      </c>
      <c r="W89" s="72">
        <f t="shared" si="22"/>
        <v>0</v>
      </c>
    </row>
    <row r="90" spans="1:23" s="32" customFormat="1" ht="50.1" customHeight="1" x14ac:dyDescent="0.25">
      <c r="A90" s="107"/>
      <c r="B90" s="45"/>
      <c r="C90" s="146"/>
      <c r="D90" s="148"/>
      <c r="E90" s="19"/>
      <c r="F90" s="19"/>
      <c r="G90" s="19"/>
      <c r="H90" s="19"/>
      <c r="I90" s="19"/>
      <c r="J90" s="19"/>
      <c r="K90" s="19"/>
      <c r="L90" s="5"/>
      <c r="M90" s="104"/>
      <c r="N90" s="101"/>
      <c r="O90" s="8"/>
      <c r="P90" s="8"/>
      <c r="Q90" s="8"/>
      <c r="R90" s="8"/>
      <c r="S90" s="8"/>
      <c r="T90" s="70">
        <v>37.04</v>
      </c>
      <c r="U90" s="7"/>
      <c r="V90" s="72">
        <f t="shared" si="26"/>
        <v>37.04</v>
      </c>
      <c r="W90" s="72">
        <f t="shared" si="22"/>
        <v>0</v>
      </c>
    </row>
    <row r="91" spans="1:23" s="32" customFormat="1" ht="39" customHeight="1" x14ac:dyDescent="0.25">
      <c r="A91" s="108"/>
      <c r="B91" s="23"/>
      <c r="C91" s="143" t="s">
        <v>62</v>
      </c>
      <c r="D91" s="140" t="s">
        <v>31</v>
      </c>
      <c r="E91" s="8"/>
      <c r="F91" s="8"/>
      <c r="G91" s="8"/>
      <c r="H91" s="8"/>
      <c r="I91" s="8"/>
      <c r="J91" s="19"/>
      <c r="K91" s="19"/>
      <c r="L91" s="19"/>
      <c r="M91" s="104"/>
      <c r="N91" s="101"/>
      <c r="O91" s="8"/>
      <c r="P91" s="8"/>
      <c r="Q91" s="8"/>
      <c r="R91" s="8"/>
      <c r="S91" s="8"/>
      <c r="T91" s="70">
        <v>29.54</v>
      </c>
      <c r="U91" s="7"/>
      <c r="V91" s="72">
        <f t="shared" si="26"/>
        <v>29.54</v>
      </c>
      <c r="W91" s="72">
        <f t="shared" si="22"/>
        <v>0</v>
      </c>
    </row>
    <row r="92" spans="1:23" s="32" customFormat="1" ht="50.1" customHeight="1" x14ac:dyDescent="0.25">
      <c r="A92" s="106"/>
      <c r="B92" s="23"/>
      <c r="C92" s="144"/>
      <c r="D92" s="106"/>
      <c r="E92" s="19"/>
      <c r="F92" s="19"/>
      <c r="G92" s="19"/>
      <c r="H92" s="19"/>
      <c r="I92" s="19"/>
      <c r="J92" s="8"/>
      <c r="K92" s="19"/>
      <c r="L92" s="19"/>
      <c r="M92" s="104"/>
      <c r="N92" s="101"/>
      <c r="O92" s="8"/>
      <c r="P92" s="8"/>
      <c r="Q92" s="8"/>
      <c r="R92" s="8"/>
      <c r="S92" s="8"/>
      <c r="T92" s="70">
        <v>31.04</v>
      </c>
      <c r="U92" s="7"/>
      <c r="V92" s="72">
        <f t="shared" si="26"/>
        <v>31.04</v>
      </c>
      <c r="W92" s="72">
        <f t="shared" si="22"/>
        <v>0</v>
      </c>
    </row>
    <row r="93" spans="1:23" s="32" customFormat="1" ht="50.1" customHeight="1" x14ac:dyDescent="0.25">
      <c r="A93" s="106"/>
      <c r="B93" s="23"/>
      <c r="C93" s="144"/>
      <c r="D93" s="106"/>
      <c r="E93" s="19"/>
      <c r="F93" s="19"/>
      <c r="G93" s="19"/>
      <c r="H93" s="19"/>
      <c r="I93" s="19"/>
      <c r="J93" s="19"/>
      <c r="K93" s="8"/>
      <c r="L93" s="19"/>
      <c r="M93" s="104"/>
      <c r="N93" s="101"/>
      <c r="O93" s="8"/>
      <c r="P93" s="8"/>
      <c r="Q93" s="8"/>
      <c r="R93" s="8"/>
      <c r="S93" s="8"/>
      <c r="T93" s="70">
        <v>34.04</v>
      </c>
      <c r="U93" s="7"/>
      <c r="V93" s="72">
        <f t="shared" si="26"/>
        <v>34.04</v>
      </c>
      <c r="W93" s="72">
        <f t="shared" si="22"/>
        <v>0</v>
      </c>
    </row>
    <row r="94" spans="1:23" s="32" customFormat="1" ht="50.1" customHeight="1" x14ac:dyDescent="0.25">
      <c r="A94" s="107"/>
      <c r="B94" s="23"/>
      <c r="C94" s="144"/>
      <c r="D94" s="107"/>
      <c r="E94" s="19"/>
      <c r="F94" s="19"/>
      <c r="G94" s="19"/>
      <c r="H94" s="19"/>
      <c r="I94" s="19"/>
      <c r="J94" s="19"/>
      <c r="K94" s="19"/>
      <c r="L94" s="8"/>
      <c r="M94" s="104"/>
      <c r="N94" s="101"/>
      <c r="O94" s="8"/>
      <c r="P94" s="8"/>
      <c r="Q94" s="8"/>
      <c r="R94" s="8"/>
      <c r="S94" s="8"/>
      <c r="T94" s="70">
        <v>35.54</v>
      </c>
      <c r="U94" s="7"/>
      <c r="V94" s="72">
        <f t="shared" si="26"/>
        <v>35.54</v>
      </c>
      <c r="W94" s="72">
        <f t="shared" si="22"/>
        <v>0</v>
      </c>
    </row>
    <row r="95" spans="1:23" s="32" customFormat="1" ht="37.5" customHeight="1" x14ac:dyDescent="0.25">
      <c r="A95" s="152"/>
      <c r="B95" s="37"/>
      <c r="C95" s="49" t="s">
        <v>5</v>
      </c>
      <c r="D95" s="34" t="s">
        <v>1</v>
      </c>
      <c r="E95" s="34" t="s">
        <v>67</v>
      </c>
      <c r="F95" s="34" t="s">
        <v>16</v>
      </c>
      <c r="G95" s="34" t="s">
        <v>8</v>
      </c>
      <c r="H95" s="34" t="s">
        <v>9</v>
      </c>
      <c r="I95" s="34" t="s">
        <v>10</v>
      </c>
      <c r="J95" s="34" t="s">
        <v>11</v>
      </c>
      <c r="K95" s="44" t="s">
        <v>54</v>
      </c>
      <c r="L95" s="44" t="s">
        <v>13</v>
      </c>
      <c r="M95" s="104"/>
      <c r="N95" s="101"/>
      <c r="O95" s="8"/>
      <c r="P95" s="8"/>
      <c r="Q95" s="8"/>
      <c r="R95" s="8"/>
      <c r="S95" s="8"/>
      <c r="T95" s="8"/>
      <c r="U95" s="7"/>
      <c r="V95" s="70"/>
      <c r="W95" s="72"/>
    </row>
    <row r="96" spans="1:23" s="32" customFormat="1" ht="45" customHeight="1" x14ac:dyDescent="0.25">
      <c r="A96" s="97"/>
      <c r="B96" s="23"/>
      <c r="C96" s="143" t="s">
        <v>66</v>
      </c>
      <c r="D96" s="140" t="s">
        <v>31</v>
      </c>
      <c r="E96" s="8"/>
      <c r="F96" s="8"/>
      <c r="G96" s="8"/>
      <c r="H96" s="8"/>
      <c r="I96" s="8"/>
      <c r="J96" s="8"/>
      <c r="K96" s="19"/>
      <c r="L96" s="19"/>
      <c r="M96" s="104"/>
      <c r="N96" s="101"/>
      <c r="O96" s="8"/>
      <c r="P96" s="8"/>
      <c r="Q96" s="8"/>
      <c r="R96" s="8"/>
      <c r="S96" s="8"/>
      <c r="T96" s="70">
        <v>30.43</v>
      </c>
      <c r="U96" s="7"/>
      <c r="V96" s="72">
        <f t="shared" ref="V96:V101" si="27">SUM(T96:U96)</f>
        <v>30.43</v>
      </c>
      <c r="W96" s="72">
        <f t="shared" si="22"/>
        <v>0</v>
      </c>
    </row>
    <row r="97" spans="1:23" s="32" customFormat="1" ht="45" customHeight="1" x14ac:dyDescent="0.25">
      <c r="A97" s="97"/>
      <c r="B97" s="23"/>
      <c r="C97" s="153"/>
      <c r="D97" s="141"/>
      <c r="E97" s="19"/>
      <c r="F97" s="19"/>
      <c r="G97" s="19"/>
      <c r="H97" s="19"/>
      <c r="I97" s="19"/>
      <c r="J97" s="19"/>
      <c r="K97" s="8"/>
      <c r="L97" s="19"/>
      <c r="M97" s="104"/>
      <c r="N97" s="101"/>
      <c r="O97" s="8"/>
      <c r="P97" s="8"/>
      <c r="Q97" s="8"/>
      <c r="R97" s="8"/>
      <c r="S97" s="8"/>
      <c r="T97" s="70">
        <v>33.07</v>
      </c>
      <c r="U97" s="7"/>
      <c r="V97" s="72">
        <f t="shared" si="27"/>
        <v>33.07</v>
      </c>
      <c r="W97" s="72">
        <f t="shared" si="22"/>
        <v>0</v>
      </c>
    </row>
    <row r="98" spans="1:23" ht="45" customHeight="1" x14ac:dyDescent="0.25">
      <c r="A98" s="97"/>
      <c r="B98" s="23"/>
      <c r="C98" s="153"/>
      <c r="D98" s="141"/>
      <c r="E98" s="19"/>
      <c r="F98" s="19"/>
      <c r="G98" s="19"/>
      <c r="H98" s="19"/>
      <c r="I98" s="19"/>
      <c r="J98" s="19"/>
      <c r="K98" s="19"/>
      <c r="L98" s="8"/>
      <c r="M98" s="104"/>
      <c r="N98" s="101"/>
      <c r="O98" s="8"/>
      <c r="P98" s="8"/>
      <c r="Q98" s="8"/>
      <c r="R98" s="8"/>
      <c r="S98" s="8"/>
      <c r="T98" s="70">
        <v>35.090000000000003</v>
      </c>
      <c r="U98" s="7"/>
      <c r="V98" s="72">
        <f t="shared" si="27"/>
        <v>35.090000000000003</v>
      </c>
      <c r="W98" s="72">
        <f t="shared" si="22"/>
        <v>0</v>
      </c>
    </row>
    <row r="99" spans="1:23" s="32" customFormat="1" ht="45" customHeight="1" x14ac:dyDescent="0.25">
      <c r="A99" s="97"/>
      <c r="B99" s="23"/>
      <c r="C99" s="143" t="s">
        <v>68</v>
      </c>
      <c r="D99" s="141"/>
      <c r="E99" s="16"/>
      <c r="F99" s="16"/>
      <c r="G99" s="8"/>
      <c r="H99" s="8"/>
      <c r="I99" s="8"/>
      <c r="J99" s="8"/>
      <c r="K99" s="19"/>
      <c r="L99" s="19"/>
      <c r="M99" s="104"/>
      <c r="N99" s="101"/>
      <c r="O99" s="8"/>
      <c r="P99" s="8"/>
      <c r="Q99" s="8"/>
      <c r="R99" s="8"/>
      <c r="S99" s="8"/>
      <c r="T99" s="70">
        <v>33.03</v>
      </c>
      <c r="U99" s="7"/>
      <c r="V99" s="72">
        <f t="shared" si="27"/>
        <v>33.03</v>
      </c>
      <c r="W99" s="72">
        <f t="shared" si="22"/>
        <v>0</v>
      </c>
    </row>
    <row r="100" spans="1:23" s="32" customFormat="1" ht="45" customHeight="1" x14ac:dyDescent="0.25">
      <c r="A100" s="97"/>
      <c r="B100" s="23"/>
      <c r="C100" s="153"/>
      <c r="D100" s="141"/>
      <c r="E100" s="16"/>
      <c r="F100" s="16"/>
      <c r="G100" s="19"/>
      <c r="H100" s="19"/>
      <c r="I100" s="19"/>
      <c r="J100" s="19"/>
      <c r="K100" s="8"/>
      <c r="L100" s="19"/>
      <c r="M100" s="104"/>
      <c r="N100" s="101"/>
      <c r="O100" s="8"/>
      <c r="P100" s="8"/>
      <c r="Q100" s="8"/>
      <c r="R100" s="8"/>
      <c r="S100" s="8"/>
      <c r="T100" s="70">
        <v>35.51</v>
      </c>
      <c r="U100" s="7"/>
      <c r="V100" s="72">
        <f t="shared" si="27"/>
        <v>35.51</v>
      </c>
      <c r="W100" s="72">
        <f t="shared" si="22"/>
        <v>0</v>
      </c>
    </row>
    <row r="101" spans="1:23" ht="45" customHeight="1" x14ac:dyDescent="0.25">
      <c r="A101" s="97"/>
      <c r="B101" s="23"/>
      <c r="C101" s="153"/>
      <c r="D101" s="142"/>
      <c r="E101" s="16"/>
      <c r="F101" s="16"/>
      <c r="G101" s="19"/>
      <c r="H101" s="19"/>
      <c r="I101" s="19"/>
      <c r="J101" s="19"/>
      <c r="K101" s="19"/>
      <c r="L101" s="8"/>
      <c r="M101" s="104"/>
      <c r="N101" s="101"/>
      <c r="O101" s="8"/>
      <c r="P101" s="8"/>
      <c r="Q101" s="8"/>
      <c r="R101" s="8"/>
      <c r="S101" s="8"/>
      <c r="T101" s="70">
        <v>38.33</v>
      </c>
      <c r="U101" s="7"/>
      <c r="V101" s="72">
        <f t="shared" si="27"/>
        <v>38.33</v>
      </c>
      <c r="W101" s="72">
        <f t="shared" si="22"/>
        <v>0</v>
      </c>
    </row>
    <row r="102" spans="1:23" s="32" customFormat="1" ht="27.75" customHeight="1" x14ac:dyDescent="0.25">
      <c r="A102" s="132"/>
      <c r="B102" s="8"/>
      <c r="C102" s="20" t="s">
        <v>5</v>
      </c>
      <c r="D102" s="4" t="s">
        <v>1</v>
      </c>
      <c r="E102" s="8" t="s">
        <v>77</v>
      </c>
      <c r="F102" s="8" t="s">
        <v>78</v>
      </c>
      <c r="G102" s="8" t="s">
        <v>79</v>
      </c>
      <c r="H102" s="8" t="s">
        <v>11</v>
      </c>
      <c r="I102" s="8" t="s">
        <v>20</v>
      </c>
      <c r="J102" s="8" t="s">
        <v>13</v>
      </c>
      <c r="K102" s="8" t="s">
        <v>80</v>
      </c>
      <c r="L102" s="54"/>
      <c r="M102" s="104"/>
      <c r="N102" s="101"/>
      <c r="O102" s="8"/>
      <c r="P102" s="8"/>
      <c r="Q102" s="8"/>
      <c r="R102" s="8"/>
      <c r="S102" s="8"/>
      <c r="T102" s="70"/>
      <c r="U102" s="7"/>
      <c r="V102" s="70"/>
      <c r="W102" s="72"/>
    </row>
    <row r="103" spans="1:23" s="28" customFormat="1" ht="50.25" customHeight="1" x14ac:dyDescent="0.2">
      <c r="A103" s="132"/>
      <c r="B103" s="8"/>
      <c r="C103" s="29" t="s">
        <v>75</v>
      </c>
      <c r="D103" s="98" t="s">
        <v>31</v>
      </c>
      <c r="E103" s="16"/>
      <c r="F103" s="8"/>
      <c r="G103" s="8"/>
      <c r="H103" s="8"/>
      <c r="I103" s="16"/>
      <c r="J103" s="16"/>
      <c r="K103" s="16"/>
      <c r="L103" s="46"/>
      <c r="M103" s="104"/>
      <c r="N103" s="101"/>
      <c r="O103" s="8"/>
      <c r="P103" s="8"/>
      <c r="Q103" s="8"/>
      <c r="R103" s="8"/>
      <c r="S103" s="8"/>
      <c r="T103" s="70">
        <v>19.170000000000002</v>
      </c>
      <c r="U103" s="7"/>
      <c r="V103" s="72">
        <f t="shared" ref="V103:V106" si="28">SUM(T103:U103)</f>
        <v>19.170000000000002</v>
      </c>
      <c r="W103" s="72">
        <f t="shared" si="22"/>
        <v>0</v>
      </c>
    </row>
    <row r="104" spans="1:23" s="28" customFormat="1" ht="39.950000000000003" customHeight="1" x14ac:dyDescent="0.2">
      <c r="A104" s="132"/>
      <c r="B104" s="8"/>
      <c r="C104" s="143" t="s">
        <v>76</v>
      </c>
      <c r="D104" s="98"/>
      <c r="E104" s="8"/>
      <c r="F104" s="8"/>
      <c r="G104" s="8"/>
      <c r="H104" s="8"/>
      <c r="I104" s="8"/>
      <c r="J104" s="8"/>
      <c r="K104" s="19"/>
      <c r="L104" s="46"/>
      <c r="M104" s="104"/>
      <c r="N104" s="101"/>
      <c r="O104" s="8"/>
      <c r="P104" s="8"/>
      <c r="Q104" s="8"/>
      <c r="R104" s="8"/>
      <c r="S104" s="8"/>
      <c r="T104" s="70">
        <v>19.98</v>
      </c>
      <c r="U104" s="7"/>
      <c r="V104" s="72">
        <f t="shared" si="28"/>
        <v>19.98</v>
      </c>
      <c r="W104" s="72">
        <f t="shared" si="22"/>
        <v>0</v>
      </c>
    </row>
    <row r="105" spans="1:23" s="28" customFormat="1" ht="39.950000000000003" customHeight="1" x14ac:dyDescent="0.2">
      <c r="A105" s="132"/>
      <c r="B105" s="8"/>
      <c r="C105" s="149"/>
      <c r="D105" s="98"/>
      <c r="E105" s="19"/>
      <c r="F105" s="19"/>
      <c r="G105" s="19"/>
      <c r="H105" s="19"/>
      <c r="I105" s="19"/>
      <c r="J105" s="19"/>
      <c r="K105" s="8"/>
      <c r="L105" s="46"/>
      <c r="M105" s="105"/>
      <c r="N105" s="102"/>
      <c r="O105" s="8"/>
      <c r="P105" s="8"/>
      <c r="Q105" s="8"/>
      <c r="R105" s="8"/>
      <c r="S105" s="8"/>
      <c r="T105" s="70">
        <v>24</v>
      </c>
      <c r="U105" s="7"/>
      <c r="V105" s="72">
        <f t="shared" si="28"/>
        <v>24</v>
      </c>
      <c r="W105" s="72">
        <f t="shared" si="22"/>
        <v>0</v>
      </c>
    </row>
    <row r="106" spans="1:23" s="28" customFormat="1" ht="77.25" customHeight="1" x14ac:dyDescent="0.25">
      <c r="A106" s="111" t="s">
        <v>69</v>
      </c>
      <c r="B106" s="111"/>
      <c r="C106" s="132"/>
      <c r="D106" s="55" t="s">
        <v>81</v>
      </c>
      <c r="E106" s="8"/>
      <c r="F106" s="150" t="s">
        <v>82</v>
      </c>
      <c r="G106" s="160"/>
      <c r="H106" s="160"/>
      <c r="I106" s="160"/>
      <c r="J106" s="160"/>
      <c r="K106" s="160"/>
      <c r="L106" s="160"/>
      <c r="M106" s="160"/>
      <c r="N106" s="161"/>
      <c r="O106" s="8"/>
      <c r="P106" s="8"/>
      <c r="Q106" s="8"/>
      <c r="R106" s="8"/>
      <c r="S106" s="8"/>
      <c r="T106" s="70">
        <v>9</v>
      </c>
      <c r="U106" s="7"/>
      <c r="V106" s="72">
        <f t="shared" si="28"/>
        <v>9</v>
      </c>
      <c r="W106" s="72">
        <f t="shared" si="22"/>
        <v>0</v>
      </c>
    </row>
    <row r="107" spans="1:23" s="28" customFormat="1" ht="60.75" customHeight="1" x14ac:dyDescent="0.2">
      <c r="A107" s="150" t="s">
        <v>93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64"/>
      <c r="P107" s="64"/>
      <c r="Q107" s="64"/>
      <c r="R107" s="64"/>
      <c r="S107" s="64"/>
      <c r="T107" s="64"/>
      <c r="U107" s="89"/>
      <c r="V107" s="80"/>
      <c r="W107" s="81"/>
    </row>
    <row r="108" spans="1:23" s="28" customFormat="1" ht="75.75" customHeight="1" x14ac:dyDescent="0.25">
      <c r="A108" s="150" t="s">
        <v>69</v>
      </c>
      <c r="B108" s="151"/>
      <c r="C108" s="110"/>
      <c r="D108" s="55" t="s">
        <v>81</v>
      </c>
      <c r="E108" s="8"/>
      <c r="F108" s="150" t="s">
        <v>82</v>
      </c>
      <c r="G108" s="160"/>
      <c r="H108" s="160"/>
      <c r="I108" s="160"/>
      <c r="J108" s="160"/>
      <c r="K108" s="160"/>
      <c r="L108" s="160"/>
      <c r="M108" s="160"/>
      <c r="N108" s="161"/>
      <c r="O108" s="8"/>
      <c r="P108" s="8"/>
      <c r="Q108" s="8"/>
      <c r="R108" s="8"/>
      <c r="S108" s="8"/>
      <c r="T108" s="70">
        <v>9</v>
      </c>
      <c r="U108" s="7"/>
      <c r="V108" s="72">
        <f t="shared" ref="V108" si="29">SUM(T108:U108)</f>
        <v>9</v>
      </c>
      <c r="W108" s="72">
        <f t="shared" ref="W108" si="30">SUM(E108:L108)*V108</f>
        <v>0</v>
      </c>
    </row>
    <row r="109" spans="1:23" s="28" customFormat="1" ht="60.75" customHeight="1" x14ac:dyDescent="0.2">
      <c r="A109" s="150" t="s">
        <v>93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64"/>
      <c r="P109" s="64"/>
      <c r="Q109" s="64"/>
      <c r="R109" s="64"/>
      <c r="S109" s="64"/>
      <c r="T109" s="64"/>
      <c r="U109" s="89"/>
      <c r="V109" s="80"/>
      <c r="W109" s="81"/>
    </row>
    <row r="110" spans="1:23" s="28" customFormat="1" ht="77.25" customHeight="1" x14ac:dyDescent="0.25">
      <c r="A110" s="150" t="s">
        <v>69</v>
      </c>
      <c r="B110" s="151"/>
      <c r="C110" s="110"/>
      <c r="D110" s="55" t="s">
        <v>81</v>
      </c>
      <c r="E110" s="8"/>
      <c r="F110" s="150" t="s">
        <v>82</v>
      </c>
      <c r="G110" s="160"/>
      <c r="H110" s="160"/>
      <c r="I110" s="160"/>
      <c r="J110" s="160"/>
      <c r="K110" s="160"/>
      <c r="L110" s="160"/>
      <c r="M110" s="160"/>
      <c r="N110" s="161"/>
      <c r="O110" s="8"/>
      <c r="P110" s="8"/>
      <c r="Q110" s="8"/>
      <c r="R110" s="8"/>
      <c r="S110" s="8"/>
      <c r="T110" s="70">
        <v>9</v>
      </c>
      <c r="U110" s="7"/>
      <c r="V110" s="72">
        <f t="shared" ref="V110" si="31">SUM(T110:U110)</f>
        <v>9</v>
      </c>
      <c r="W110" s="72">
        <f t="shared" ref="W110" si="32">SUM(E110:L110)*V110</f>
        <v>0</v>
      </c>
    </row>
    <row r="111" spans="1:23" s="28" customFormat="1" ht="60.75" customHeight="1" x14ac:dyDescent="0.2">
      <c r="A111" s="150" t="s">
        <v>93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64"/>
      <c r="P111" s="64"/>
      <c r="Q111" s="64"/>
      <c r="R111" s="64"/>
      <c r="S111" s="64"/>
      <c r="T111" s="64"/>
      <c r="U111" s="89"/>
      <c r="V111" s="80"/>
      <c r="W111" s="81"/>
    </row>
    <row r="112" spans="1:23" s="28" customFormat="1" ht="50.1" customHeight="1" x14ac:dyDescent="0.2">
      <c r="A112" s="157"/>
      <c r="B112" s="158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27"/>
      <c r="P112" s="27"/>
      <c r="Q112" s="27"/>
      <c r="R112" s="27"/>
      <c r="S112" s="27"/>
      <c r="T112" s="27"/>
      <c r="U112" s="31"/>
      <c r="V112" s="70" t="s">
        <v>74</v>
      </c>
      <c r="W112" s="70">
        <f>SUM(W6:W109)</f>
        <v>0</v>
      </c>
    </row>
    <row r="113" spans="1:23" s="28" customFormat="1" ht="50.1" customHeight="1" x14ac:dyDescent="0.2">
      <c r="A113" s="143" t="s">
        <v>71</v>
      </c>
      <c r="B113" s="143"/>
      <c r="C113" s="149"/>
      <c r="D113" s="149"/>
      <c r="E113" s="149"/>
      <c r="F113" s="149"/>
      <c r="G113" s="149"/>
      <c r="H113" s="149"/>
      <c r="I113" s="149"/>
      <c r="J113" s="143" t="s">
        <v>95</v>
      </c>
      <c r="K113" s="149"/>
      <c r="L113" s="149"/>
      <c r="M113" s="149"/>
      <c r="N113" s="149"/>
      <c r="O113" s="27"/>
      <c r="P113" s="27"/>
      <c r="Q113" s="27"/>
      <c r="R113" s="27"/>
      <c r="S113" s="27"/>
      <c r="T113" s="27"/>
      <c r="U113" s="31"/>
      <c r="V113" s="70" t="s">
        <v>88</v>
      </c>
      <c r="W113" s="70">
        <f>SUM(W112*0.078)</f>
        <v>0</v>
      </c>
    </row>
    <row r="114" spans="1:23" s="28" customFormat="1" ht="50.1" customHeight="1" x14ac:dyDescent="0.2">
      <c r="A114" s="163" t="s">
        <v>73</v>
      </c>
      <c r="B114" s="163"/>
      <c r="C114" s="164"/>
      <c r="D114" s="164"/>
      <c r="E114" s="164"/>
      <c r="F114" s="164"/>
      <c r="G114" s="164"/>
      <c r="H114" s="164"/>
      <c r="I114" s="164"/>
      <c r="J114" s="164"/>
      <c r="K114" s="164"/>
      <c r="L114" s="143" t="s">
        <v>72</v>
      </c>
      <c r="M114" s="164"/>
      <c r="N114" s="164"/>
      <c r="O114" s="27"/>
      <c r="P114" s="27"/>
      <c r="Q114" s="27"/>
      <c r="R114" s="27"/>
      <c r="S114" s="27"/>
      <c r="T114" s="27"/>
      <c r="U114" s="31"/>
      <c r="V114" s="70" t="s">
        <v>0</v>
      </c>
      <c r="W114" s="70">
        <f>SUM(W112:W113)</f>
        <v>0</v>
      </c>
    </row>
    <row r="115" spans="1:23" ht="60" customHeight="1" x14ac:dyDescent="0.2">
      <c r="A115" s="136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8"/>
      <c r="O115" s="59"/>
      <c r="P115" s="59"/>
      <c r="Q115" s="59"/>
      <c r="R115" s="59"/>
      <c r="S115" s="61"/>
      <c r="T115" s="62"/>
      <c r="U115" s="87"/>
      <c r="V115" s="74"/>
      <c r="W115" s="74"/>
    </row>
  </sheetData>
  <sheetProtection sheet="1" objects="1" scenarios="1"/>
  <protectedRanges>
    <protectedRange sqref="A1:N1048576" name="Range1"/>
  </protectedRanges>
  <mergeCells count="107">
    <mergeCell ref="A115:N115"/>
    <mergeCell ref="A50:N50"/>
    <mergeCell ref="A107:N107"/>
    <mergeCell ref="A109:N109"/>
    <mergeCell ref="A111:N111"/>
    <mergeCell ref="A65:A69"/>
    <mergeCell ref="A70:A74"/>
    <mergeCell ref="C71:C74"/>
    <mergeCell ref="D71:D74"/>
    <mergeCell ref="A51:A64"/>
    <mergeCell ref="C57:C60"/>
    <mergeCell ref="D66:D69"/>
    <mergeCell ref="C66:C69"/>
    <mergeCell ref="C104:C105"/>
    <mergeCell ref="D103:D105"/>
    <mergeCell ref="A102:A105"/>
    <mergeCell ref="A114:K114"/>
    <mergeCell ref="L114:N114"/>
    <mergeCell ref="A110:C110"/>
    <mergeCell ref="C76:C79"/>
    <mergeCell ref="A113:I113"/>
    <mergeCell ref="J113:N113"/>
    <mergeCell ref="A108:C108"/>
    <mergeCell ref="A106:C106"/>
    <mergeCell ref="A95:A98"/>
    <mergeCell ref="A75:A83"/>
    <mergeCell ref="A99:A101"/>
    <mergeCell ref="C99:C101"/>
    <mergeCell ref="D96:D101"/>
    <mergeCell ref="C80:C83"/>
    <mergeCell ref="C96:C98"/>
    <mergeCell ref="A112:N112"/>
    <mergeCell ref="F106:N106"/>
    <mergeCell ref="F108:N108"/>
    <mergeCell ref="F110:N110"/>
    <mergeCell ref="A48:N48"/>
    <mergeCell ref="A33:N33"/>
    <mergeCell ref="C46:C47"/>
    <mergeCell ref="A45:A47"/>
    <mergeCell ref="N18:N21"/>
    <mergeCell ref="J85:L85"/>
    <mergeCell ref="D75:D79"/>
    <mergeCell ref="C91:C94"/>
    <mergeCell ref="C87:C90"/>
    <mergeCell ref="D87:D90"/>
    <mergeCell ref="D91:D94"/>
    <mergeCell ref="M52:M83"/>
    <mergeCell ref="C53:C56"/>
    <mergeCell ref="C61:C64"/>
    <mergeCell ref="D52:D64"/>
    <mergeCell ref="N10:N13"/>
    <mergeCell ref="M10:M13"/>
    <mergeCell ref="J17:M21"/>
    <mergeCell ref="C24:D24"/>
    <mergeCell ref="A17:A24"/>
    <mergeCell ref="C35:C36"/>
    <mergeCell ref="G39:H39"/>
    <mergeCell ref="G40:H40"/>
    <mergeCell ref="E34:F34"/>
    <mergeCell ref="E35:F35"/>
    <mergeCell ref="N87:N105"/>
    <mergeCell ref="N52:N85"/>
    <mergeCell ref="M87:M105"/>
    <mergeCell ref="A87:A90"/>
    <mergeCell ref="A91:A94"/>
    <mergeCell ref="A84:A85"/>
    <mergeCell ref="G37:H37"/>
    <mergeCell ref="G38:H38"/>
    <mergeCell ref="E36:F36"/>
    <mergeCell ref="A41:A44"/>
    <mergeCell ref="C42:C44"/>
    <mergeCell ref="E39:F39"/>
    <mergeCell ref="E40:F40"/>
    <mergeCell ref="C38:C40"/>
    <mergeCell ref="E37:F37"/>
    <mergeCell ref="E38:F38"/>
    <mergeCell ref="A37:A40"/>
    <mergeCell ref="A34:A36"/>
    <mergeCell ref="M51:N51"/>
    <mergeCell ref="G34:M36"/>
    <mergeCell ref="I37:M40"/>
    <mergeCell ref="H41:M44"/>
    <mergeCell ref="I45:M47"/>
    <mergeCell ref="J7:M7"/>
    <mergeCell ref="J8:M8"/>
    <mergeCell ref="J9:M9"/>
    <mergeCell ref="C15:D15"/>
    <mergeCell ref="C16:D16"/>
    <mergeCell ref="C23:D23"/>
    <mergeCell ref="A25:A31"/>
    <mergeCell ref="J25:N25"/>
    <mergeCell ref="D26:D31"/>
    <mergeCell ref="J26:N26"/>
    <mergeCell ref="M27:N27"/>
    <mergeCell ref="M28:N31"/>
    <mergeCell ref="C14:D14"/>
    <mergeCell ref="C18:C21"/>
    <mergeCell ref="D18:D21"/>
    <mergeCell ref="C22:D22"/>
    <mergeCell ref="C8:D8"/>
    <mergeCell ref="C9:D9"/>
    <mergeCell ref="C28:C31"/>
    <mergeCell ref="A10:A16"/>
    <mergeCell ref="A4:A9"/>
    <mergeCell ref="C7:D7"/>
    <mergeCell ref="C10:C13"/>
    <mergeCell ref="D10:D13"/>
  </mergeCells>
  <phoneticPr fontId="0" type="noConversion"/>
  <pageMargins left="0.41" right="0.17" top="0.22" bottom="0.17" header="0.24" footer="0.19"/>
  <pageSetup scale="5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4" shapeId="1032" r:id="rId4">
          <objectPr defaultSize="0" autoPict="0" r:id="rId5">
            <anchor moveWithCells="1">
              <from>
                <xdr:col>0</xdr:col>
                <xdr:colOff>47625</xdr:colOff>
                <xdr:row>42</xdr:row>
                <xdr:rowOff>114300</xdr:rowOff>
              </from>
              <to>
                <xdr:col>0</xdr:col>
                <xdr:colOff>695325</xdr:colOff>
                <xdr:row>43</xdr:row>
                <xdr:rowOff>142875</xdr:rowOff>
              </to>
            </anchor>
          </objectPr>
        </oleObject>
      </mc:Choice>
      <mc:Fallback>
        <oleObject progId="CorelDRAW.Graphic.14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Linen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Joanne</cp:lastModifiedBy>
  <cp:lastPrinted>2014-10-28T18:31:54Z</cp:lastPrinted>
  <dcterms:created xsi:type="dcterms:W3CDTF">2001-05-15T10:08:37Z</dcterms:created>
  <dcterms:modified xsi:type="dcterms:W3CDTF">2014-11-03T23:02:10Z</dcterms:modified>
</cp:coreProperties>
</file>