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1600" windowHeight="14040" activeTab="0"/>
  </bookViews>
  <sheets>
    <sheet name="GI and Speed Calculator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<sst xmlns="http://schemas.openxmlformats.org/spreadsheetml/2006/main" count="28" uniqueCount="22">
  <si>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 xml:space="preserve">  Gear Inch and Speed Calculator</t>
  </si>
  <si>
    <t>drive wheel diameter (inches)</t>
  </si>
  <si>
    <t>gi = dwd X fct/rct</t>
  </si>
  <si>
    <t>X</t>
  </si>
  <si>
    <t>chainring teeth</t>
  </si>
  <si>
    <t>gi = gear inches</t>
  </si>
  <si>
    <t>/</t>
  </si>
  <si>
    <t>dwd = drive wheel diameter</t>
  </si>
  <si>
    <t>rear sprocket teeth</t>
  </si>
  <si>
    <t>fct = # of front chainring teeth</t>
  </si>
  <si>
    <t>=</t>
  </si>
  <si>
    <t>rct = # of rear sprocket teeth.</t>
  </si>
  <si>
    <t>gear inches</t>
  </si>
  <si>
    <t>mph = gi X cadence / 336</t>
  </si>
  <si>
    <t>cadence</t>
  </si>
  <si>
    <t>kph = mph X 1.609</t>
  </si>
  <si>
    <t>kph</t>
  </si>
  <si>
    <t>mph</t>
  </si>
  <si>
    <t>flying 200 time (sec)</t>
  </si>
  <si>
    <t>pursuit distance (m)</t>
  </si>
  <si>
    <t>time (mm:ss:000)</t>
  </si>
  <si>
    <t>Flying 200 and Pursuit Speed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</si>
</sst>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m]:ss.000"/>
  </numFmts>
  <fonts count="9">
    <font>
      <sz val="10"/>
      <color indexed="8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medium"/>
      <right style="thin">
        <color indexed="22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10"/>
      </left>
      <right>
        <color indexed="63"/>
      </right>
      <top style="thin">
        <color indexed="10"/>
      </top>
      <bottom style="medium"/>
    </border>
    <border>
      <left>
        <color indexed="63"/>
      </left>
      <right>
        <color indexed="63"/>
      </right>
      <top style="thin">
        <color indexed="10"/>
      </top>
      <bottom style="medium"/>
    </border>
    <border>
      <left>
        <color indexed="63"/>
      </left>
      <right style="medium"/>
      <top style="thin">
        <color indexed="10"/>
      </top>
      <bottom style="medium"/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2" borderId="1" xfId="0" applyNumberFormat="1" applyFont="1" applyFill="1" applyBorder="1" applyAlignment="1" applyProtection="1">
      <alignment/>
      <protection locked="0"/>
    </xf>
    <xf numFmtId="164" fontId="4" fillId="2" borderId="1" xfId="0" applyNumberFormat="1" applyFont="1" applyFill="1" applyBorder="1" applyAlignment="1" applyProtection="1">
      <alignment/>
      <protection locked="0"/>
    </xf>
    <xf numFmtId="3" fontId="0" fillId="2" borderId="1" xfId="0" applyNumberFormat="1" applyFont="1" applyFill="1" applyBorder="1" applyAlignment="1" applyProtection="1">
      <alignment/>
      <protection locked="0"/>
    </xf>
    <xf numFmtId="164" fontId="0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164" fontId="0" fillId="0" borderId="3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3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3" fontId="0" fillId="3" borderId="1" xfId="0" applyNumberFormat="1" applyFont="1" applyFill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 horizontal="center"/>
      <protection/>
    </xf>
    <xf numFmtId="3" fontId="4" fillId="3" borderId="1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164" fontId="0" fillId="3" borderId="4" xfId="0" applyNumberFormat="1" applyFont="1" applyFill="1" applyBorder="1" applyAlignment="1" applyProtection="1">
      <alignment/>
      <protection/>
    </xf>
    <xf numFmtId="164" fontId="0" fillId="3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4" fontId="0" fillId="3" borderId="1" xfId="0" applyNumberFormat="1" applyFont="1" applyFill="1" applyBorder="1" applyAlignment="1" applyProtection="1">
      <alignment/>
      <protection/>
    </xf>
    <xf numFmtId="165" fontId="0" fillId="0" borderId="6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/>
    </xf>
    <xf numFmtId="0" fontId="5" fillId="4" borderId="7" xfId="0" applyNumberFormat="1" applyFont="1" applyFill="1" applyBorder="1" applyAlignment="1" applyProtection="1">
      <alignment/>
      <protection/>
    </xf>
    <xf numFmtId="0" fontId="5" fillId="4" borderId="8" xfId="0" applyNumberFormat="1" applyFont="1" applyFill="1" applyBorder="1" applyAlignment="1" applyProtection="1">
      <alignment/>
      <protection/>
    </xf>
    <xf numFmtId="0" fontId="5" fillId="4" borderId="9" xfId="0" applyNumberFormat="1" applyFont="1" applyFill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E3BC"/>
      <rgbColor rgb="00D8D8D8"/>
      <rgbColor rgb="00FFFFFF"/>
      <rgbColor rgb="004D5D2C"/>
      <rgbColor rgb="00EAF1DD"/>
      <rgbColor rgb="001F497D"/>
      <rgbColor rgb="00D6E3B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SheetLayoutView="80" workbookViewId="0" topLeftCell="A1">
      <selection activeCell="A1" sqref="A1"/>
    </sheetView>
  </sheetViews>
  <sheetFormatPr defaultColWidth="8.00390625" defaultRowHeight="12" customHeight="1"/>
  <cols>
    <col min="1" max="1" width="2.28125" style="1" customWidth="1"/>
    <col min="2" max="6" width="9.140625" style="1" customWidth="1"/>
    <col min="7" max="7" width="2.7109375" style="1" customWidth="1"/>
    <col min="8" max="11" width="9.140625" style="1" customWidth="1"/>
    <col min="12" max="16384" width="7.421875" style="1" customWidth="1"/>
  </cols>
  <sheetData>
    <row r="1" spans="1:11" ht="12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 customHeight="1" thickBot="1">
      <c r="A2" s="8"/>
      <c r="B2" s="27" t="s">
        <v>0</v>
      </c>
      <c r="C2" s="28"/>
      <c r="D2" s="28"/>
      <c r="E2" s="28"/>
      <c r="F2" s="28"/>
      <c r="G2" s="28"/>
      <c r="H2" s="28"/>
      <c r="I2" s="29"/>
      <c r="J2" s="8"/>
      <c r="K2" s="8"/>
    </row>
    <row r="3" spans="1:11" ht="12.75" customHeight="1" thickBot="1">
      <c r="A3" s="8"/>
      <c r="B3" s="9"/>
      <c r="C3" s="8"/>
      <c r="D3" s="10"/>
      <c r="E3" s="8"/>
      <c r="F3" s="8"/>
      <c r="G3" s="8"/>
      <c r="H3" s="8"/>
      <c r="I3" s="8"/>
      <c r="J3" s="8"/>
      <c r="K3" s="8"/>
    </row>
    <row r="4" spans="1:11" ht="13.5" customHeight="1">
      <c r="A4" s="8"/>
      <c r="B4" s="6">
        <v>27</v>
      </c>
      <c r="C4" s="25" t="s">
        <v>1</v>
      </c>
      <c r="D4" s="26"/>
      <c r="E4" s="26"/>
      <c r="F4" s="11">
        <v>26.3</v>
      </c>
      <c r="G4" s="8"/>
      <c r="H4" s="12" t="s">
        <v>2</v>
      </c>
      <c r="I4" s="8"/>
      <c r="J4" s="10"/>
      <c r="K4" s="10"/>
    </row>
    <row r="5" spans="1:11" ht="12.75" customHeight="1">
      <c r="A5" s="8"/>
      <c r="B5" s="8"/>
      <c r="C5" s="30" t="s">
        <v>3</v>
      </c>
      <c r="D5" s="31"/>
      <c r="E5" s="31"/>
      <c r="F5" s="8"/>
      <c r="G5" s="8"/>
      <c r="H5" s="12"/>
      <c r="I5" s="8"/>
      <c r="J5" s="13"/>
      <c r="K5" s="8"/>
    </row>
    <row r="6" spans="1:11" ht="13.5" customHeight="1">
      <c r="A6" s="8"/>
      <c r="B6" s="5">
        <v>48</v>
      </c>
      <c r="C6" s="25" t="s">
        <v>4</v>
      </c>
      <c r="D6" s="26"/>
      <c r="E6" s="26"/>
      <c r="F6" s="14">
        <f>B6</f>
        <v>48</v>
      </c>
      <c r="G6" s="8"/>
      <c r="H6" s="12" t="s">
        <v>5</v>
      </c>
      <c r="I6" s="8"/>
      <c r="J6" s="8"/>
      <c r="K6" s="8"/>
    </row>
    <row r="7" spans="1:11" ht="12.75" customHeight="1">
      <c r="A7" s="8"/>
      <c r="B7" s="8"/>
      <c r="C7" s="30" t="s">
        <v>6</v>
      </c>
      <c r="D7" s="31"/>
      <c r="E7" s="31"/>
      <c r="F7" s="12"/>
      <c r="G7" s="8"/>
      <c r="H7" s="12" t="s">
        <v>7</v>
      </c>
      <c r="I7" s="8"/>
      <c r="J7" s="8"/>
      <c r="K7" s="8"/>
    </row>
    <row r="8" spans="1:11" ht="13.5" customHeight="1">
      <c r="A8" s="8"/>
      <c r="B8" s="5">
        <v>15</v>
      </c>
      <c r="C8" s="25" t="s">
        <v>8</v>
      </c>
      <c r="D8" s="26"/>
      <c r="E8" s="26"/>
      <c r="F8" s="14">
        <f>B8</f>
        <v>15</v>
      </c>
      <c r="G8" s="8"/>
      <c r="H8" s="12" t="s">
        <v>9</v>
      </c>
      <c r="I8" s="8"/>
      <c r="J8" s="8"/>
      <c r="K8" s="8"/>
    </row>
    <row r="9" spans="1:11" ht="12.75" customHeight="1">
      <c r="A9" s="8"/>
      <c r="B9" s="8"/>
      <c r="C9" s="30" t="s">
        <v>10</v>
      </c>
      <c r="D9" s="31"/>
      <c r="E9" s="31"/>
      <c r="F9" s="12"/>
      <c r="G9" s="8"/>
      <c r="H9" s="12" t="s">
        <v>11</v>
      </c>
      <c r="I9" s="8"/>
      <c r="J9" s="8"/>
      <c r="K9" s="8"/>
    </row>
    <row r="10" spans="1:11" ht="13.5" customHeight="1">
      <c r="A10" s="8"/>
      <c r="B10" s="11">
        <f>B4*B6/B8+FALSE</f>
        <v>86.4</v>
      </c>
      <c r="C10" s="25" t="s">
        <v>12</v>
      </c>
      <c r="D10" s="26"/>
      <c r="E10" s="26"/>
      <c r="F10" s="11">
        <f>F4*F6/F8</f>
        <v>84.16000000000001</v>
      </c>
      <c r="G10" s="8"/>
      <c r="H10" s="12"/>
      <c r="I10" s="8"/>
      <c r="J10" s="8"/>
      <c r="K10" s="8"/>
    </row>
    <row r="11" spans="1:11" ht="12.75" customHeight="1" thickBot="1">
      <c r="A11" s="8"/>
      <c r="B11" s="8"/>
      <c r="C11" s="15"/>
      <c r="D11" s="8"/>
      <c r="E11" s="8"/>
      <c r="F11" s="8"/>
      <c r="G11" s="8"/>
      <c r="H11" s="12" t="s">
        <v>13</v>
      </c>
      <c r="I11" s="8"/>
      <c r="J11" s="8"/>
      <c r="K11" s="8"/>
    </row>
    <row r="12" spans="1:11" ht="13.5" customHeight="1">
      <c r="A12" s="8"/>
      <c r="B12" s="5">
        <v>130</v>
      </c>
      <c r="C12" s="12" t="s">
        <v>14</v>
      </c>
      <c r="D12" s="16">
        <f>((D14/1.609)*336)/F10</f>
        <v>148.8773935585714</v>
      </c>
      <c r="E12" s="8"/>
      <c r="F12" s="8"/>
      <c r="G12" s="8"/>
      <c r="H12" s="12" t="s">
        <v>15</v>
      </c>
      <c r="I12" s="8"/>
      <c r="J12" s="8"/>
      <c r="K12" s="8"/>
    </row>
    <row r="13" spans="1:11" ht="12.75" customHeight="1" thickBot="1">
      <c r="A13" s="8"/>
      <c r="B13" s="17"/>
      <c r="C13" s="24" t="s">
        <v>10</v>
      </c>
      <c r="D13" s="8"/>
      <c r="E13" s="8"/>
      <c r="F13" s="8"/>
      <c r="G13" s="8"/>
      <c r="H13" s="8"/>
      <c r="I13" s="8"/>
      <c r="J13" s="8"/>
      <c r="K13" s="8"/>
    </row>
    <row r="14" spans="1:11" ht="12.75" customHeight="1">
      <c r="A14" s="8"/>
      <c r="B14" s="18">
        <f>F10*B12/336*1.609</f>
        <v>52.39210476190476</v>
      </c>
      <c r="C14" s="12" t="s">
        <v>16</v>
      </c>
      <c r="D14" s="4">
        <v>60</v>
      </c>
      <c r="E14" s="8" t="s">
        <v>16</v>
      </c>
      <c r="F14" s="8"/>
      <c r="G14" s="8"/>
      <c r="H14" s="8"/>
      <c r="I14" s="8"/>
      <c r="J14" s="8"/>
      <c r="K14" s="8"/>
    </row>
    <row r="15" spans="1:11" ht="12" customHeight="1">
      <c r="A15" s="8"/>
      <c r="B15" s="19">
        <f>F10*B12/336</f>
        <v>32.56190476190476</v>
      </c>
      <c r="C15" s="12" t="s">
        <v>17</v>
      </c>
      <c r="D15" s="8"/>
      <c r="E15" s="8"/>
      <c r="F15" s="8"/>
      <c r="G15" s="8"/>
      <c r="H15" s="8"/>
      <c r="I15" s="8"/>
      <c r="J15" s="8"/>
      <c r="K15" s="8"/>
    </row>
    <row r="16" spans="1:11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 customHeight="1" thickBot="1">
      <c r="A17" s="8"/>
      <c r="B17" s="27" t="s">
        <v>21</v>
      </c>
      <c r="C17" s="28"/>
      <c r="D17" s="28"/>
      <c r="E17" s="28"/>
      <c r="F17" s="28"/>
      <c r="G17" s="28"/>
      <c r="H17" s="28"/>
      <c r="I17" s="29"/>
      <c r="J17" s="8"/>
      <c r="K17" s="8"/>
    </row>
    <row r="18" spans="1:11" ht="12.7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3.5" customHeight="1">
      <c r="A19" s="8"/>
      <c r="B19" s="3">
        <v>13.87</v>
      </c>
      <c r="C19" s="12" t="s">
        <v>18</v>
      </c>
      <c r="D19" s="8"/>
      <c r="E19" s="20"/>
      <c r="F19" s="7">
        <v>3000</v>
      </c>
      <c r="G19" s="8" t="s">
        <v>19</v>
      </c>
      <c r="H19" s="8"/>
      <c r="I19" s="8"/>
      <c r="J19" s="8"/>
      <c r="K19" s="8"/>
    </row>
    <row r="20" spans="1:11" ht="12.75" customHeight="1" thickBot="1">
      <c r="A20" s="8"/>
      <c r="B20" s="8"/>
      <c r="C20" s="24" t="s">
        <v>10</v>
      </c>
      <c r="D20" s="8"/>
      <c r="E20" s="20"/>
      <c r="F20" s="23">
        <v>0.0030237847222222224</v>
      </c>
      <c r="G20" s="21" t="s">
        <v>20</v>
      </c>
      <c r="H20" s="20"/>
      <c r="I20" s="20"/>
      <c r="J20" s="8"/>
      <c r="K20" s="8"/>
    </row>
    <row r="21" spans="1:11" ht="13.5" customHeight="1" thickBot="1">
      <c r="A21" s="8"/>
      <c r="B21" s="22">
        <f>200/B19*60*60/1000</f>
        <v>51.910598413842834</v>
      </c>
      <c r="C21" s="12" t="s">
        <v>16</v>
      </c>
      <c r="D21" s="8"/>
      <c r="E21" s="20"/>
      <c r="F21" s="20"/>
      <c r="G21" s="21" t="s">
        <v>10</v>
      </c>
      <c r="H21" s="20"/>
      <c r="I21" s="20"/>
      <c r="J21" s="8"/>
      <c r="K21" s="8"/>
    </row>
    <row r="22" spans="1:11" ht="12" customHeight="1">
      <c r="A22" s="8"/>
      <c r="B22" s="8"/>
      <c r="C22" s="12"/>
      <c r="D22" s="8"/>
      <c r="E22" s="8"/>
      <c r="F22" s="22">
        <f>(F19/(F20*86400))*60*60/1000</f>
        <v>41.33892174312454</v>
      </c>
      <c r="G22" s="12" t="s">
        <v>16</v>
      </c>
      <c r="H22" s="8"/>
      <c r="I22" s="8"/>
      <c r="J22" s="8"/>
      <c r="K22" s="8"/>
    </row>
    <row r="23" spans="1:11" ht="12" customHeight="1">
      <c r="A23" s="8"/>
      <c r="B23" s="8"/>
      <c r="C23" s="12"/>
      <c r="D23" s="8"/>
      <c r="E23" s="20"/>
      <c r="F23" s="8"/>
      <c r="G23" s="8"/>
      <c r="H23" s="20"/>
      <c r="I23" s="17"/>
      <c r="J23" s="8"/>
      <c r="K23" s="8"/>
    </row>
    <row r="24" spans="1:11" ht="12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12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sheetProtection sheet="1" objects="1" scenarios="1"/>
  <mergeCells count="9">
    <mergeCell ref="C4:E4"/>
    <mergeCell ref="B2:I2"/>
    <mergeCell ref="B17:I17"/>
    <mergeCell ref="C8:E8"/>
    <mergeCell ref="C5:E5"/>
    <mergeCell ref="C9:E9"/>
    <mergeCell ref="C6:E6"/>
    <mergeCell ref="C10:E10"/>
    <mergeCell ref="C7:E7"/>
  </mergeCells>
  <printOptions/>
  <pageMargins left="1" right="1" top="1.5" bottom="1.5" header="0.5" footer="0.5"/>
  <pageSetup fitToHeight="1" fitToWidth="1" horizontalDpi="600" verticalDpi="600" orientation="portrait" scale="92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Calgary Board of Education</cp:lastModifiedBy>
  <dcterms:created xsi:type="dcterms:W3CDTF">2013-06-17T03:18:37Z</dcterms:created>
  <dcterms:modified xsi:type="dcterms:W3CDTF">2013-06-20T16:42:33Z</dcterms:modified>
  <cp:category/>
  <cp:version/>
  <cp:contentType/>
  <cp:contentStatus/>
</cp:coreProperties>
</file>