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firstSheet="2" activeTab="2"/>
  </bookViews>
  <sheets>
    <sheet name="Sheet2" sheetId="1" state="hidden" r:id="rId1"/>
    <sheet name="Sheet3" sheetId="2" state="hidden" r:id="rId2"/>
    <sheet name="P &amp; L" sheetId="3" r:id="rId3"/>
  </sheets>
  <definedNames>
    <definedName name="_xlnm.Print_Titles" localSheetId="2">'P &amp; L'!$1:$6</definedName>
  </definedNames>
  <calcPr fullCalcOnLoad="1"/>
</workbook>
</file>

<file path=xl/sharedStrings.xml><?xml version="1.0" encoding="utf-8"?>
<sst xmlns="http://schemas.openxmlformats.org/spreadsheetml/2006/main" count="98" uniqueCount="88">
  <si>
    <t>Income</t>
  </si>
  <si>
    <t>Adult Player Registration (USA Hockey)</t>
  </si>
  <si>
    <t>(2,000 x $15.00)</t>
  </si>
  <si>
    <t>Youth Player Registration (USA Hockey)</t>
  </si>
  <si>
    <t>USA Hockey Block Grant 2012-2013</t>
  </si>
  <si>
    <t>Rocky Mountain District Adult Grant</t>
  </si>
  <si>
    <t>Youth State Player Development Registration</t>
  </si>
  <si>
    <t>Youth State Championships Team Declaration Fee</t>
  </si>
  <si>
    <t>Youth State Championships Team Fees</t>
  </si>
  <si>
    <t>Adult State Championships Team Fees</t>
  </si>
  <si>
    <t>(24 x $499)</t>
  </si>
  <si>
    <t>Total Income</t>
  </si>
  <si>
    <t>Expenses</t>
  </si>
  <si>
    <t>RMD District Adult Player Fees</t>
  </si>
  <si>
    <t>RMD District Youth Player Fees</t>
  </si>
  <si>
    <t>(2,000 x $1)</t>
  </si>
  <si>
    <t>Youth State Playdowns</t>
  </si>
  <si>
    <t>Ice</t>
  </si>
  <si>
    <t>Printing/Mailing/Misc.</t>
  </si>
  <si>
    <t>Referees</t>
  </si>
  <si>
    <t>Scorekeepers</t>
  </si>
  <si>
    <t>Trophies &amp; Banners</t>
  </si>
  <si>
    <t>Total</t>
  </si>
  <si>
    <t>Adult State Playdowns</t>
  </si>
  <si>
    <t>State Player Development Program</t>
  </si>
  <si>
    <t>Coaches Stipends</t>
  </si>
  <si>
    <t>Jerseys</t>
  </si>
  <si>
    <t>Coaches Jackets</t>
  </si>
  <si>
    <t>Pucks</t>
  </si>
  <si>
    <t>Misc - Advertising, Posters</t>
  </si>
  <si>
    <t>Meeting</t>
  </si>
  <si>
    <t>Supplies/Water</t>
  </si>
  <si>
    <t>Training</t>
  </si>
  <si>
    <t>Third Party Registration</t>
  </si>
  <si>
    <t>Travel - Air, Hotel, Meals, Rental Car</t>
  </si>
  <si>
    <t>Coaching Education Stipend (CEP Program)</t>
  </si>
  <si>
    <t>Coaching Education CEP Equipment</t>
  </si>
  <si>
    <t>Coaching Education Classrooms and Ice Expense - Coaching Seminar Costs</t>
  </si>
  <si>
    <t>Referee Training Classrooms and Ice Expense - Split 50% with District Budget</t>
  </si>
  <si>
    <t>Recognition Awards or Plaques</t>
  </si>
  <si>
    <t>Bank Service Charges</t>
  </si>
  <si>
    <t>Background Screening Program</t>
  </si>
  <si>
    <t>AZ Corporation Commission</t>
  </si>
  <si>
    <t>Office Supplies &amp; Software</t>
  </si>
  <si>
    <t>Financial Audit</t>
  </si>
  <si>
    <t>Meeting Expense</t>
  </si>
  <si>
    <t>Conference Calls</t>
  </si>
  <si>
    <t xml:space="preserve">Postage and Delivery </t>
  </si>
  <si>
    <t>Copies &amp; Printing - Commitment Letters and Releases</t>
  </si>
  <si>
    <t>AZ Rubber Advertising Program</t>
  </si>
  <si>
    <t>AAHA Administrative Assistant</t>
  </si>
  <si>
    <t>Website</t>
  </si>
  <si>
    <t>Tournament Fees</t>
  </si>
  <si>
    <t>Boys Pittsburg America's Showcase</t>
  </si>
  <si>
    <t>Girls/Women's RMD Championship</t>
  </si>
  <si>
    <t>($750 x2)</t>
  </si>
  <si>
    <t>Youth Tier I RMD Championship</t>
  </si>
  <si>
    <t>($750 x 6)</t>
  </si>
  <si>
    <t>Total Tournament Fees</t>
  </si>
  <si>
    <t>Travel</t>
  </si>
  <si>
    <t>USA Hockey Annual Congress</t>
  </si>
  <si>
    <t>June</t>
  </si>
  <si>
    <t>USA Hockey Mid Winter Meeting</t>
  </si>
  <si>
    <t>January</t>
  </si>
  <si>
    <t>Rocky Mountain Annual Meeting</t>
  </si>
  <si>
    <t>August</t>
  </si>
  <si>
    <t>Coaching Education/Misc Travel</t>
  </si>
  <si>
    <t>Total Travel Expenses</t>
  </si>
  <si>
    <t>Total Expenses</t>
  </si>
  <si>
    <t>Cash Excess or (Deficit)</t>
  </si>
  <si>
    <t>Budget 9/12 thru 8/13</t>
  </si>
  <si>
    <t>Actual 9/12 thru 08/13</t>
  </si>
  <si>
    <t>($500 x 20)</t>
  </si>
  <si>
    <t>($1,000 x 20)</t>
  </si>
  <si>
    <t>(2,500 x $.50)</t>
  </si>
  <si>
    <t>Girls Pittsburg America's Showcase</t>
  </si>
  <si>
    <t>20 hours/ week @ $20/hr</t>
  </si>
  <si>
    <t>Growth &amp; Development - Coyotes Kids First Equipment</t>
  </si>
  <si>
    <t>Growth &amp; Development - Year Round Player Development Program</t>
  </si>
  <si>
    <t>Growth &amp; Development - Mite Festivals</t>
  </si>
  <si>
    <t>Growth &amp; Development - Cross Ice Dividers</t>
  </si>
  <si>
    <t>Rocky Mountain Goaltender Equipment Matching Grant</t>
  </si>
  <si>
    <t>Goaltending Equipment Matching Grant</t>
  </si>
  <si>
    <t>($150 x 200)($75 X 80)($50 x 80)</t>
  </si>
  <si>
    <t>2012 -2013 Budget vs. Actual</t>
  </si>
  <si>
    <t>Storage Unit</t>
  </si>
  <si>
    <t>(2,500 x $10.00)</t>
  </si>
  <si>
    <t>(500 coaches x $7.50)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</si>
</sst>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u val="single"/>
      <sz val="10"/>
      <color indexed="1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7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4</xdr:col>
      <xdr:colOff>895350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4104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4</xdr:col>
      <xdr:colOff>895350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4104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1">
      <selection activeCell="D89" sqref="D89"/>
    </sheetView>
  </sheetViews>
  <sheetFormatPr defaultColWidth="9.140625" defaultRowHeight="12.75"/>
  <cols>
    <col min="1" max="1" width="9.421875" style="0" customWidth="1"/>
    <col min="2" max="2" width="39.421875" style="0" customWidth="1"/>
    <col min="3" max="3" width="31.00390625" style="0" customWidth="1"/>
    <col min="4" max="4" width="19.00390625" style="0" customWidth="1"/>
    <col min="5" max="5" width="17.8515625" style="0" customWidth="1"/>
    <col min="6" max="7" width="9.7109375" style="0" bestFit="1" customWidth="1"/>
  </cols>
  <sheetData>
    <row r="1" spans="1:5" ht="18">
      <c r="A1" s="16"/>
      <c r="B1" s="16"/>
      <c r="C1" s="16"/>
      <c r="D1" s="16"/>
      <c r="E1" s="16"/>
    </row>
    <row r="2" spans="1:5" ht="18">
      <c r="A2" s="16"/>
      <c r="B2" s="16"/>
      <c r="C2" s="16"/>
      <c r="D2" s="16"/>
      <c r="E2" s="16"/>
    </row>
    <row r="3" spans="1:5" ht="18">
      <c r="A3" s="16"/>
      <c r="B3" s="16"/>
      <c r="C3" s="16"/>
      <c r="D3" s="16"/>
      <c r="E3" s="16"/>
    </row>
    <row r="4" spans="1:5" ht="15">
      <c r="A4" s="17" t="s">
        <v>84</v>
      </c>
      <c r="B4" s="17"/>
      <c r="C4" s="17"/>
      <c r="D4" s="17"/>
      <c r="E4" s="17"/>
    </row>
    <row r="5" spans="1:5" ht="12.75">
      <c r="A5" s="1"/>
      <c r="B5" s="2"/>
      <c r="C5" s="2"/>
      <c r="D5" s="3"/>
      <c r="E5" s="3"/>
    </row>
    <row r="6" spans="4:5" ht="25.5">
      <c r="D6" s="4" t="s">
        <v>70</v>
      </c>
      <c r="E6" s="4" t="s">
        <v>71</v>
      </c>
    </row>
    <row r="7" ht="15.75">
      <c r="A7" s="5" t="s">
        <v>0</v>
      </c>
    </row>
    <row r="8" spans="1:5" ht="12.75">
      <c r="A8" t="s">
        <v>1</v>
      </c>
      <c r="C8" s="6" t="s">
        <v>86</v>
      </c>
      <c r="D8" s="7">
        <v>25000</v>
      </c>
      <c r="E8" s="7"/>
    </row>
    <row r="9" spans="1:5" ht="12.75">
      <c r="A9" t="s">
        <v>3</v>
      </c>
      <c r="C9" s="6" t="s">
        <v>2</v>
      </c>
      <c r="D9" s="7">
        <v>30000</v>
      </c>
      <c r="E9" s="7"/>
    </row>
    <row r="10" spans="1:5" ht="12.75">
      <c r="A10" t="s">
        <v>4</v>
      </c>
      <c r="D10" s="7">
        <v>9000</v>
      </c>
      <c r="E10" s="7"/>
    </row>
    <row r="11" spans="1:5" ht="12.75">
      <c r="A11" t="s">
        <v>5</v>
      </c>
      <c r="D11" s="7">
        <v>1000</v>
      </c>
      <c r="E11" s="7"/>
    </row>
    <row r="12" spans="1:5" ht="12.75">
      <c r="A12" t="s">
        <v>81</v>
      </c>
      <c r="D12" s="7">
        <v>1500</v>
      </c>
      <c r="E12" s="7"/>
    </row>
    <row r="13" spans="1:5" ht="12.75">
      <c r="A13" t="s">
        <v>6</v>
      </c>
      <c r="C13" t="s">
        <v>83</v>
      </c>
      <c r="D13" s="7">
        <v>40000</v>
      </c>
      <c r="E13" s="7"/>
    </row>
    <row r="14" spans="1:5" ht="12.75">
      <c r="A14" t="s">
        <v>7</v>
      </c>
      <c r="C14" t="s">
        <v>72</v>
      </c>
      <c r="D14" s="7">
        <v>10000</v>
      </c>
      <c r="E14" s="7"/>
    </row>
    <row r="15" spans="1:5" ht="12.75">
      <c r="A15" t="s">
        <v>8</v>
      </c>
      <c r="C15" s="6" t="s">
        <v>73</v>
      </c>
      <c r="D15" s="7">
        <v>20000</v>
      </c>
      <c r="E15" s="7"/>
    </row>
    <row r="16" spans="1:5" ht="12.75">
      <c r="A16" t="s">
        <v>9</v>
      </c>
      <c r="C16" s="6" t="s">
        <v>10</v>
      </c>
      <c r="D16" s="7">
        <v>14970</v>
      </c>
      <c r="E16" s="7"/>
    </row>
    <row r="17" spans="4:5" ht="12.75">
      <c r="D17" s="7"/>
      <c r="E17" s="7"/>
    </row>
    <row r="18" spans="1:6" ht="15.75">
      <c r="A18" s="5" t="s">
        <v>11</v>
      </c>
      <c r="D18" s="9">
        <f>SUM(D8:D17)</f>
        <v>151470</v>
      </c>
      <c r="E18" s="9"/>
      <c r="F18" s="7"/>
    </row>
    <row r="19" spans="4:5" ht="12.75">
      <c r="D19" s="7"/>
      <c r="E19" s="7"/>
    </row>
    <row r="20" spans="1:5" ht="15.75">
      <c r="A20" s="5" t="s">
        <v>12</v>
      </c>
      <c r="D20" s="7"/>
      <c r="E20" s="7"/>
    </row>
    <row r="21" spans="4:5" ht="12.75">
      <c r="D21" s="7"/>
      <c r="E21" s="7"/>
    </row>
    <row r="22" spans="1:5" ht="12.75">
      <c r="A22" t="s">
        <v>13</v>
      </c>
      <c r="C22" s="6" t="s">
        <v>74</v>
      </c>
      <c r="D22" s="7">
        <v>1250</v>
      </c>
      <c r="E22" s="7"/>
    </row>
    <row r="23" spans="1:5" ht="12.75">
      <c r="A23" t="s">
        <v>14</v>
      </c>
      <c r="C23" s="6" t="s">
        <v>15</v>
      </c>
      <c r="D23" s="7">
        <v>2000</v>
      </c>
      <c r="E23" s="7"/>
    </row>
    <row r="24" spans="4:5" ht="12.75">
      <c r="D24" s="7"/>
      <c r="E24" s="7"/>
    </row>
    <row r="25" spans="1:5" ht="12.75">
      <c r="A25" t="s">
        <v>16</v>
      </c>
      <c r="D25" s="7"/>
      <c r="E25" s="7"/>
    </row>
    <row r="26" spans="2:5" ht="12.75">
      <c r="B26" t="s">
        <v>17</v>
      </c>
      <c r="D26" s="7">
        <v>25000</v>
      </c>
      <c r="E26" s="7"/>
    </row>
    <row r="27" spans="2:5" ht="12.75">
      <c r="B27" t="s">
        <v>18</v>
      </c>
      <c r="D27" s="7">
        <v>500</v>
      </c>
      <c r="E27" s="7"/>
    </row>
    <row r="28" spans="2:5" ht="12.75">
      <c r="B28" t="s">
        <v>19</v>
      </c>
      <c r="D28" s="7">
        <v>3000</v>
      </c>
      <c r="E28" s="7"/>
    </row>
    <row r="29" spans="2:5" ht="12.75">
      <c r="B29" t="s">
        <v>20</v>
      </c>
      <c r="D29" s="7">
        <v>500</v>
      </c>
      <c r="E29" s="7"/>
    </row>
    <row r="30" spans="2:5" ht="12.75">
      <c r="B30" t="s">
        <v>21</v>
      </c>
      <c r="D30" s="8">
        <v>1000</v>
      </c>
      <c r="E30" s="8"/>
    </row>
    <row r="31" spans="2:5" ht="12.75">
      <c r="B31" s="10" t="s">
        <v>22</v>
      </c>
      <c r="D31" s="11">
        <f>SUM(D25:D30)</f>
        <v>30000</v>
      </c>
      <c r="E31" s="11"/>
    </row>
    <row r="32" spans="4:5" ht="12.75">
      <c r="D32" s="7"/>
      <c r="E32" s="7"/>
    </row>
    <row r="33" spans="1:5" ht="12.75">
      <c r="A33" t="s">
        <v>23</v>
      </c>
      <c r="D33" s="7"/>
      <c r="E33" s="7"/>
    </row>
    <row r="34" spans="2:5" ht="12.75">
      <c r="B34" t="s">
        <v>17</v>
      </c>
      <c r="D34" s="7">
        <v>17000</v>
      </c>
      <c r="E34" s="7"/>
    </row>
    <row r="35" spans="2:5" ht="12.75">
      <c r="B35" t="s">
        <v>19</v>
      </c>
      <c r="D35" s="7">
        <v>2000</v>
      </c>
      <c r="E35" s="7"/>
    </row>
    <row r="36" spans="2:5" ht="12.75">
      <c r="B36" t="s">
        <v>20</v>
      </c>
      <c r="D36" s="7">
        <v>500</v>
      </c>
      <c r="E36" s="7"/>
    </row>
    <row r="37" spans="2:5" ht="12.75">
      <c r="B37" t="s">
        <v>21</v>
      </c>
      <c r="D37" s="8">
        <v>500</v>
      </c>
      <c r="E37" s="8"/>
    </row>
    <row r="38" spans="2:5" ht="12.75">
      <c r="B38" s="10" t="s">
        <v>22</v>
      </c>
      <c r="D38" s="11">
        <f>SUM(D33:D37)</f>
        <v>20000</v>
      </c>
      <c r="E38" s="11"/>
    </row>
    <row r="39" spans="4:5" ht="12.75">
      <c r="D39" s="7"/>
      <c r="E39" s="7"/>
    </row>
    <row r="40" spans="1:5" ht="12.75">
      <c r="A40" t="s">
        <v>24</v>
      </c>
      <c r="D40" s="7"/>
      <c r="E40" s="7"/>
    </row>
    <row r="41" spans="2:5" ht="12.75">
      <c r="B41" t="s">
        <v>25</v>
      </c>
      <c r="D41" s="7">
        <v>9000</v>
      </c>
      <c r="E41" s="7"/>
    </row>
    <row r="42" spans="2:5" ht="12.75">
      <c r="B42" t="s">
        <v>26</v>
      </c>
      <c r="D42" s="7">
        <v>4000</v>
      </c>
      <c r="E42" s="7"/>
    </row>
    <row r="43" spans="2:5" ht="12.75">
      <c r="B43" t="s">
        <v>27</v>
      </c>
      <c r="D43" s="7">
        <v>1500</v>
      </c>
      <c r="E43" s="7"/>
    </row>
    <row r="44" spans="2:5" ht="12.75">
      <c r="B44" t="s">
        <v>28</v>
      </c>
      <c r="D44" s="7">
        <v>200</v>
      </c>
      <c r="E44" s="7"/>
    </row>
    <row r="45" spans="2:5" ht="12.75">
      <c r="B45" t="s">
        <v>17</v>
      </c>
      <c r="D45" s="7">
        <v>15000</v>
      </c>
      <c r="E45" s="7"/>
    </row>
    <row r="46" spans="2:5" ht="12.75">
      <c r="B46" t="s">
        <v>29</v>
      </c>
      <c r="D46" s="7">
        <v>500</v>
      </c>
      <c r="E46" s="7"/>
    </row>
    <row r="47" spans="2:5" ht="12.75">
      <c r="B47" t="s">
        <v>30</v>
      </c>
      <c r="D47" s="7">
        <v>250</v>
      </c>
      <c r="E47" s="7"/>
    </row>
    <row r="48" spans="2:5" ht="12.75">
      <c r="B48" t="s">
        <v>19</v>
      </c>
      <c r="D48" s="7">
        <v>1000</v>
      </c>
      <c r="E48" s="7"/>
    </row>
    <row r="49" spans="2:5" ht="12.75">
      <c r="B49" t="s">
        <v>20</v>
      </c>
      <c r="D49" s="7">
        <v>250</v>
      </c>
      <c r="E49" s="7"/>
    </row>
    <row r="50" spans="2:5" ht="12.75">
      <c r="B50" t="s">
        <v>31</v>
      </c>
      <c r="D50" s="7">
        <v>200</v>
      </c>
      <c r="E50" s="7"/>
    </row>
    <row r="51" spans="2:5" ht="12.75">
      <c r="B51" t="s">
        <v>32</v>
      </c>
      <c r="D51" s="7">
        <v>500</v>
      </c>
      <c r="E51" s="7"/>
    </row>
    <row r="52" spans="2:5" ht="12.75">
      <c r="B52" t="s">
        <v>33</v>
      </c>
      <c r="D52" s="12">
        <v>600</v>
      </c>
      <c r="E52" s="12"/>
    </row>
    <row r="53" spans="2:5" ht="12.75">
      <c r="B53" s="6" t="s">
        <v>34</v>
      </c>
      <c r="D53" s="13">
        <v>3000</v>
      </c>
      <c r="E53" s="13"/>
    </row>
    <row r="54" spans="2:5" ht="12.75">
      <c r="B54" s="10" t="s">
        <v>22</v>
      </c>
      <c r="D54" s="11">
        <f>SUM(D40:D53)</f>
        <v>36000</v>
      </c>
      <c r="E54" s="11"/>
    </row>
    <row r="55" spans="2:5" ht="12.75">
      <c r="B55" s="6"/>
      <c r="D55" s="7"/>
      <c r="E55" s="7"/>
    </row>
    <row r="56" spans="1:5" ht="12.75">
      <c r="A56" t="s">
        <v>80</v>
      </c>
      <c r="D56" s="7">
        <v>42000</v>
      </c>
      <c r="E56" s="7"/>
    </row>
    <row r="57" spans="1:5" ht="12.75">
      <c r="A57" t="s">
        <v>77</v>
      </c>
      <c r="D57" s="7">
        <v>5000</v>
      </c>
      <c r="E57" s="7"/>
    </row>
    <row r="58" spans="1:5" ht="12.75">
      <c r="A58" t="s">
        <v>78</v>
      </c>
      <c r="D58" s="7">
        <v>5000</v>
      </c>
      <c r="E58" s="7"/>
    </row>
    <row r="59" spans="1:5" ht="12.75">
      <c r="A59" s="6" t="s">
        <v>79</v>
      </c>
      <c r="D59" s="7">
        <v>5000</v>
      </c>
      <c r="E59" s="7"/>
    </row>
    <row r="60" spans="1:5" ht="12.75">
      <c r="A60" t="s">
        <v>82</v>
      </c>
      <c r="D60" s="7">
        <v>1500</v>
      </c>
      <c r="E60" s="7"/>
    </row>
    <row r="61" spans="1:5" ht="12.75">
      <c r="A61" t="s">
        <v>35</v>
      </c>
      <c r="D61" s="7">
        <v>2000</v>
      </c>
      <c r="E61" s="7"/>
    </row>
    <row r="62" spans="1:5" ht="12.75">
      <c r="A62" t="s">
        <v>36</v>
      </c>
      <c r="D62" s="7">
        <v>1000</v>
      </c>
      <c r="E62" s="7"/>
    </row>
    <row r="63" spans="1:5" ht="12.75">
      <c r="A63" s="6" t="s">
        <v>37</v>
      </c>
      <c r="D63" s="7">
        <v>2000</v>
      </c>
      <c r="E63" s="7"/>
    </row>
    <row r="64" spans="1:5" ht="12.75">
      <c r="A64" s="6" t="s">
        <v>38</v>
      </c>
      <c r="D64" s="7">
        <v>2000</v>
      </c>
      <c r="E64" s="7"/>
    </row>
    <row r="65" spans="1:5" ht="12.75">
      <c r="A65" t="s">
        <v>39</v>
      </c>
      <c r="D65" s="7">
        <v>500</v>
      </c>
      <c r="E65" s="7"/>
    </row>
    <row r="66" spans="1:5" ht="12.75">
      <c r="A66" t="s">
        <v>40</v>
      </c>
      <c r="D66" s="7">
        <v>100</v>
      </c>
      <c r="E66" s="7"/>
    </row>
    <row r="67" spans="1:5" ht="12.75">
      <c r="A67" t="s">
        <v>41</v>
      </c>
      <c r="C67" s="6" t="s">
        <v>87</v>
      </c>
      <c r="D67" s="7">
        <v>3750</v>
      </c>
      <c r="E67" s="7"/>
    </row>
    <row r="68" spans="1:5" ht="12.75">
      <c r="A68" t="s">
        <v>42</v>
      </c>
      <c r="D68" s="7">
        <v>10</v>
      </c>
      <c r="E68" s="7"/>
    </row>
    <row r="69" spans="1:5" ht="12.75">
      <c r="A69" s="6" t="s">
        <v>85</v>
      </c>
      <c r="D69" s="7">
        <v>500</v>
      </c>
      <c r="E69" s="7"/>
    </row>
    <row r="70" spans="1:5" ht="12.75">
      <c r="A70" t="s">
        <v>43</v>
      </c>
      <c r="D70" s="7">
        <v>500</v>
      </c>
      <c r="E70" s="7"/>
    </row>
    <row r="71" spans="1:5" ht="12.75">
      <c r="A71" t="s">
        <v>44</v>
      </c>
      <c r="D71" s="7">
        <v>500</v>
      </c>
      <c r="E71" s="7"/>
    </row>
    <row r="72" spans="1:5" ht="12.75">
      <c r="A72" t="s">
        <v>45</v>
      </c>
      <c r="D72" s="7">
        <v>500</v>
      </c>
      <c r="E72" s="7"/>
    </row>
    <row r="73" spans="1:5" ht="12.75">
      <c r="A73" t="s">
        <v>46</v>
      </c>
      <c r="D73" s="7">
        <v>2000</v>
      </c>
      <c r="E73" s="7"/>
    </row>
    <row r="74" spans="1:5" ht="12.75">
      <c r="A74" t="s">
        <v>47</v>
      </c>
      <c r="D74" s="7">
        <v>500</v>
      </c>
      <c r="E74" s="7"/>
    </row>
    <row r="75" spans="1:5" ht="12.75">
      <c r="A75" s="6" t="s">
        <v>48</v>
      </c>
      <c r="D75" s="12">
        <v>1000</v>
      </c>
      <c r="E75" s="12"/>
    </row>
    <row r="76" spans="1:5" s="6" customFormat="1" ht="12.75">
      <c r="A76" s="6" t="s">
        <v>49</v>
      </c>
      <c r="D76" s="14">
        <v>2000</v>
      </c>
      <c r="E76" s="14"/>
    </row>
    <row r="77" spans="1:5" s="6" customFormat="1" ht="12.75">
      <c r="A77" s="6" t="s">
        <v>50</v>
      </c>
      <c r="C77" s="6" t="s">
        <v>76</v>
      </c>
      <c r="D77" s="14">
        <v>20800</v>
      </c>
      <c r="E77" s="14"/>
    </row>
    <row r="78" spans="1:5" ht="12.75">
      <c r="A78" t="s">
        <v>51</v>
      </c>
      <c r="D78" s="8">
        <v>600</v>
      </c>
      <c r="E78" s="8"/>
    </row>
    <row r="79" spans="1:5" ht="12.75">
      <c r="A79" s="10" t="s">
        <v>22</v>
      </c>
      <c r="D79" s="11">
        <f>SUM(D56:D78)+SUM(D22:D23)+D31+D38+D54</f>
        <v>188010</v>
      </c>
      <c r="E79" s="11"/>
    </row>
    <row r="80" spans="4:5" ht="12.75">
      <c r="D80" s="7"/>
      <c r="E80" s="7"/>
    </row>
    <row r="81" spans="1:5" ht="12.75">
      <c r="A81" t="s">
        <v>52</v>
      </c>
      <c r="D81" s="7"/>
      <c r="E81" s="7"/>
    </row>
    <row r="82" spans="2:5" ht="12.75">
      <c r="B82" t="s">
        <v>53</v>
      </c>
      <c r="D82" s="7">
        <v>4000</v>
      </c>
      <c r="E82" s="7"/>
    </row>
    <row r="83" spans="2:5" ht="12.75">
      <c r="B83" t="s">
        <v>75</v>
      </c>
      <c r="D83" s="7">
        <v>2000</v>
      </c>
      <c r="E83" s="7"/>
    </row>
    <row r="84" spans="2:5" ht="12.75">
      <c r="B84" t="s">
        <v>54</v>
      </c>
      <c r="C84" t="s">
        <v>55</v>
      </c>
      <c r="D84" s="7">
        <v>1500</v>
      </c>
      <c r="E84" s="7"/>
    </row>
    <row r="85" spans="2:5" ht="12.75">
      <c r="B85" t="s">
        <v>56</v>
      </c>
      <c r="C85" t="s">
        <v>57</v>
      </c>
      <c r="D85" s="8">
        <v>4500</v>
      </c>
      <c r="E85" s="8"/>
    </row>
    <row r="86" spans="2:5" ht="12.75">
      <c r="B86" t="s">
        <v>58</v>
      </c>
      <c r="D86" s="11">
        <f>SUM(D82:D85)</f>
        <v>12000</v>
      </c>
      <c r="E86" s="11"/>
    </row>
    <row r="87" spans="4:5" ht="12.75">
      <c r="D87" s="7"/>
      <c r="E87" s="7"/>
    </row>
    <row r="88" spans="1:5" ht="12.75">
      <c r="A88" t="s">
        <v>59</v>
      </c>
      <c r="D88" s="7"/>
      <c r="E88" s="7"/>
    </row>
    <row r="89" spans="2:5" ht="12.75">
      <c r="B89" t="s">
        <v>60</v>
      </c>
      <c r="C89" t="s">
        <v>61</v>
      </c>
      <c r="D89" s="7">
        <v>3000</v>
      </c>
      <c r="E89" s="7"/>
    </row>
    <row r="90" spans="2:5" ht="12.75">
      <c r="B90" t="s">
        <v>62</v>
      </c>
      <c r="C90" t="s">
        <v>63</v>
      </c>
      <c r="D90" s="7">
        <v>3000</v>
      </c>
      <c r="E90" s="7"/>
    </row>
    <row r="91" spans="2:5" ht="12.75">
      <c r="B91" t="s">
        <v>64</v>
      </c>
      <c r="C91" t="s">
        <v>65</v>
      </c>
      <c r="D91" s="12">
        <v>3000</v>
      </c>
      <c r="E91" s="12"/>
    </row>
    <row r="92" spans="1:5" s="6" customFormat="1" ht="15">
      <c r="A92" s="15"/>
      <c r="B92" t="s">
        <v>66</v>
      </c>
      <c r="C92" s="15"/>
      <c r="D92" s="8">
        <v>1000</v>
      </c>
      <c r="E92" s="8"/>
    </row>
    <row r="93" spans="1:5" s="6" customFormat="1" ht="15">
      <c r="A93" s="15"/>
      <c r="B93" t="s">
        <v>67</v>
      </c>
      <c r="C93" s="15"/>
      <c r="D93" s="11">
        <f>SUM(D89:D92)</f>
        <v>10000</v>
      </c>
      <c r="E93" s="11"/>
    </row>
    <row r="94" spans="1:5" ht="15.75">
      <c r="A94" s="5"/>
      <c r="B94" s="5"/>
      <c r="C94" s="5"/>
      <c r="D94" s="9"/>
      <c r="E94" s="9"/>
    </row>
    <row r="95" spans="1:5" ht="15.75">
      <c r="A95" s="5" t="s">
        <v>68</v>
      </c>
      <c r="B95" s="5"/>
      <c r="C95" s="5"/>
      <c r="D95" s="9">
        <f>+D93+D86+D79</f>
        <v>210010</v>
      </c>
      <c r="E95" s="9"/>
    </row>
    <row r="96" spans="4:5" ht="12.75">
      <c r="D96" s="7"/>
      <c r="E96" s="7"/>
    </row>
    <row r="97" spans="1:5" ht="15.75">
      <c r="A97" s="5" t="s">
        <v>69</v>
      </c>
      <c r="D97" s="9">
        <f>+D18-D95</f>
        <v>-58540</v>
      </c>
      <c r="E97" s="9"/>
    </row>
    <row r="98" spans="1:6" ht="12.75">
      <c r="A98" s="10"/>
      <c r="D98" s="7"/>
      <c r="E98" s="11"/>
      <c r="F98" s="7"/>
    </row>
    <row r="99" s="10" customFormat="1" ht="12.75">
      <c r="E99" s="11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fitToHeight="2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Randall</dc:creator>
  <cp:keywords/>
  <dc:description/>
  <cp:lastModifiedBy>Michelle</cp:lastModifiedBy>
  <cp:lastPrinted>2012-04-06T20:15:43Z</cp:lastPrinted>
  <dcterms:created xsi:type="dcterms:W3CDTF">2012-04-06T19:30:25Z</dcterms:created>
  <dcterms:modified xsi:type="dcterms:W3CDTF">2012-12-07T22:13:39Z</dcterms:modified>
  <cp:category/>
  <cp:version/>
  <cp:contentType/>
  <cp:contentStatus/>
</cp:coreProperties>
</file>